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utre\Desktop\"/>
    </mc:Choice>
  </mc:AlternateContent>
  <xr:revisionPtr revIDLastSave="0" documentId="8_{AE8822B8-DE64-41F3-928C-8B16BD7980D6}" xr6:coauthVersionLast="44" xr6:coauthVersionMax="44" xr10:uidLastSave="{00000000-0000-0000-0000-000000000000}"/>
  <bookViews>
    <workbookView xWindow="-108" yWindow="-108" windowWidth="23256" windowHeight="12576" xr2:uid="{21E6DD4F-3A55-42A0-A9BD-C0019CF464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4" i="1" l="1"/>
  <c r="W24" i="1"/>
  <c r="V24" i="1"/>
  <c r="R24" i="1"/>
  <c r="X23" i="1"/>
  <c r="W23" i="1"/>
  <c r="V23" i="1"/>
  <c r="R23" i="1"/>
  <c r="X20" i="1"/>
  <c r="W20" i="1"/>
  <c r="V20" i="1"/>
  <c r="R20" i="1"/>
  <c r="X16" i="1"/>
  <c r="W16" i="1"/>
  <c r="V16" i="1"/>
  <c r="R16" i="1"/>
  <c r="X11" i="1"/>
  <c r="W11" i="1"/>
  <c r="V11" i="1"/>
  <c r="R11" i="1"/>
  <c r="X6" i="1"/>
  <c r="W6" i="1"/>
  <c r="V6" i="1"/>
  <c r="R6" i="1"/>
  <c r="X5" i="1"/>
  <c r="W5" i="1"/>
  <c r="V5" i="1"/>
  <c r="U5" i="1"/>
  <c r="T5" i="1"/>
  <c r="S5" i="1"/>
  <c r="Q5" i="1"/>
</calcChain>
</file>

<file path=xl/sharedStrings.xml><?xml version="1.0" encoding="utf-8"?>
<sst xmlns="http://schemas.openxmlformats.org/spreadsheetml/2006/main" count="324" uniqueCount="146">
  <si>
    <t>Implementation plan</t>
  </si>
  <si>
    <t>GRANT DISBURSEMENT DATA</t>
  </si>
  <si>
    <t xml:space="preserve">Country </t>
  </si>
  <si>
    <t>Grant Agreement Number</t>
  </si>
  <si>
    <t>UNDP ID</t>
  </si>
  <si>
    <t xml:space="preserve">Implementation Start Date </t>
  </si>
  <si>
    <t>Date of First Disbursement Received from the GCF</t>
  </si>
  <si>
    <t>Tranche number of the committed funding during the reporting period</t>
  </si>
  <si>
    <t>Reporting Period</t>
  </si>
  <si>
    <t xml:space="preserve">Anticipated Duration per approved proposal </t>
  </si>
  <si>
    <t xml:space="preserve">Baseline summary per the GCF Guidebook </t>
  </si>
  <si>
    <t>Variance from Baseline Summary (i.e. change from original proposal)</t>
  </si>
  <si>
    <t>Milestones and deliverables achieved based on those milestones in the approved project proposal.</t>
  </si>
  <si>
    <t>Current estimated Implementation End Date</t>
  </si>
  <si>
    <t>Reason for Delay</t>
  </si>
  <si>
    <t>Steps that will be taken to address performance in the next six months</t>
  </si>
  <si>
    <r>
      <t>Narrative on progress made in the past six months,</t>
    </r>
    <r>
      <rPr>
        <sz val="10"/>
        <rFont val="Calibri"/>
        <family val="2"/>
        <scheme val="minor"/>
      </rPr>
      <t xml:space="preserve"> </t>
    </r>
    <r>
      <rPr>
        <b/>
        <sz val="10"/>
        <rFont val="Calibri"/>
        <family val="2"/>
        <scheme val="minor"/>
      </rPr>
      <t>challenges, lessons learned  and outline measures (both long term and short tem) to address the challenges</t>
    </r>
  </si>
  <si>
    <t>Key activities to be undertaken with corresponding milestones/deliverables in the next six months against which progress will be reported in the next report</t>
  </si>
  <si>
    <t>h =(c+d)/b</t>
  </si>
  <si>
    <t>a</t>
  </si>
  <si>
    <t>b</t>
  </si>
  <si>
    <t>c</t>
  </si>
  <si>
    <t>d</t>
  </si>
  <si>
    <t>e</t>
  </si>
  <si>
    <t>f = (c+d+e)</t>
  </si>
  <si>
    <t>g= (b-f)</t>
  </si>
  <si>
    <t>Total Approved Grant Amount (USD)</t>
  </si>
  <si>
    <t>Cumulative Funds received as of as of the end of the reporting period</t>
  </si>
  <si>
    <t xml:space="preserve">Prior reporting periods cumulative expenditure </t>
  </si>
  <si>
    <t>Current reporting period  Expenditure</t>
  </si>
  <si>
    <t>Commitments/ Obligations</t>
  </si>
  <si>
    <t xml:space="preserve">Total </t>
  </si>
  <si>
    <t>Fund Balance</t>
  </si>
  <si>
    <t>Utilization %</t>
  </si>
  <si>
    <t>Output 1.1 NDA/focal point lead effective coordination mechanism</t>
  </si>
  <si>
    <t xml:space="preserve">Output 1.2 No objection procedure established and implemented </t>
  </si>
  <si>
    <t xml:space="preserve">Output 1.3 Bilateral agreements between the country and the GCF executed </t>
  </si>
  <si>
    <t xml:space="preserve">Output 1.4 Monitoring, oversight, and streamlining of climate finance </t>
  </si>
  <si>
    <t>Output 2.1 Stakeholders engaged in consultative processes</t>
  </si>
  <si>
    <t>Contingency</t>
  </si>
  <si>
    <t>Project Management</t>
  </si>
  <si>
    <t>Project General Information</t>
  </si>
  <si>
    <t>Burundi</t>
  </si>
  <si>
    <t>BDI-RS-001</t>
  </si>
  <si>
    <t>First</t>
  </si>
  <si>
    <t>24 months</t>
  </si>
  <si>
    <t>Outcome 1: Country capacity strengthened</t>
  </si>
  <si>
    <t xml:space="preserve"> 1= NDA is in the process of establishing a coordination mechanism, meetings are conducted, but not regularly. </t>
  </si>
  <si>
    <t>No variance from original proposal.</t>
  </si>
  <si>
    <t>0 = No objection procedure is not established.</t>
  </si>
  <si>
    <t>Activities are on track</t>
  </si>
  <si>
    <t>0 = Discussions on the bilateral agreements have not been advanced.</t>
  </si>
  <si>
    <t>0= Monitoring and verification of climate finance flows is not established.</t>
  </si>
  <si>
    <t>No milestones or deliverables achieved yet.</t>
  </si>
  <si>
    <r>
      <rPr>
        <b/>
        <sz val="11"/>
        <rFont val="Calibri"/>
        <family val="2"/>
        <scheme val="minor"/>
      </rPr>
      <t>Key activities</t>
    </r>
    <r>
      <rPr>
        <sz val="11"/>
        <rFont val="Calibri"/>
        <family val="2"/>
        <scheme val="minor"/>
      </rPr>
      <t xml:space="preserve"> that will be undertaken are: 
- Five days training (with giving certificates) to relavant staff from UNDP and sectoral ministries and NDA team on climate finance with focus on analyse of institutional arrangements for integrating climate change policy priorities into budgeting and expenditure management processes;  an analysis of public expenditure and its relevance to climate change. 
- The CPEIR methodology mentioned in cell N10 will include three main elements:
(i) an assessment of current policy priorities and strategies as these relate to climate change; 
(ii) a review of institutional arrangements for integrating climate change policy priorities into budgeting and expenditure management processes; and 
(iii) an analysis of public expenditure and its relevance to climate change. This will serve as basis of advocating on creation of budget line for climate change in NDC sectors.</t>
    </r>
  </si>
  <si>
    <t>Outcome 2: Stakeholders engaged in consultative process</t>
  </si>
  <si>
    <t xml:space="preserve">1 = Some stakeholders are being consulted on an ad-hoc basis, however a
formal consultation process has not been established yet </t>
  </si>
  <si>
    <t xml:space="preserve">No variance from original proposal. </t>
  </si>
  <si>
    <t>Output 2.2 Country programmes, including adaptation priorities, developed and continuously updated</t>
  </si>
  <si>
    <t>1 = Development of country programme has started.</t>
  </si>
  <si>
    <r>
      <t>No variance from original proposal.</t>
    </r>
    <r>
      <rPr>
        <sz val="11"/>
        <color rgb="FFFF0000"/>
        <rFont val="Calibri"/>
        <family val="2"/>
        <scheme val="minor"/>
      </rPr>
      <t/>
    </r>
  </si>
  <si>
    <t>Output 2.3 Stakeholder consultations conducted with equal representation of women</t>
  </si>
  <si>
    <t>1 = Gender equality measures are considered in parts of stakeholder
consultation processes.</t>
  </si>
  <si>
    <t>Output 2.4 Annual Participatory review of GCF portfolio in the country organized</t>
  </si>
  <si>
    <t>0 =No process established for periodic participatory review and updating
established.</t>
  </si>
  <si>
    <t>Outcome 4: Access to finance</t>
  </si>
  <si>
    <t>Output 4.1 Structured dialogue between the NDA/Accredited Entities and the GCF Secretariat organized</t>
  </si>
  <si>
    <t>1 = Separate ad-hoc dialogue existing between NDA/FP and some accredited entities</t>
  </si>
  <si>
    <t>Output 4.2  Country programmes, concept notes, including on adaptation, developed that implement high-impact priorities identified in INDCs and other national strategies or plans</t>
  </si>
  <si>
    <t>Output 4.3 Project/programme preparation support, including for adaptation, to develop funding proposals provided</t>
  </si>
  <si>
    <t>0 = no project / programme preparation is sought from GCF</t>
  </si>
  <si>
    <t>Outcome 5: Private sector mobilization</t>
  </si>
  <si>
    <t xml:space="preserve">Output 5.1 Private sector engaged in country consultative processes </t>
  </si>
  <si>
    <t>0= No private sector engagement in the country.</t>
  </si>
  <si>
    <t xml:space="preserve">Output 5.2. Enabling environment for crowding-in private sector investments at national, regional and international levels exists </t>
  </si>
  <si>
    <t>0=No enabling environment exist for private sector investments.</t>
  </si>
  <si>
    <t xml:space="preserve">In the next report period, much focus will be made on strengthening capacities of NDA team on continue on organising five days training on climate finance and  in  carrying out a Climate Public Expenditure and Institutional Review (CPEIR); assessing concepts notes from private sector and civil society. 
</t>
  </si>
  <si>
    <r>
      <rPr>
        <b/>
        <sz val="11"/>
        <rFont val="Calibri"/>
        <family val="2"/>
        <scheme val="minor"/>
      </rPr>
      <t>Activities</t>
    </r>
    <r>
      <rPr>
        <sz val="11"/>
        <rFont val="Calibri"/>
        <family val="2"/>
        <scheme val="minor"/>
      </rPr>
      <t xml:space="preserve">: In the upcoming  period, the non objection procedures, evaluation tools and criteria of projects selection will continue to be disseminated to other relevant stekeholders at sub national level. </t>
    </r>
  </si>
  <si>
    <t>In next period, the NDA team will be enhanced  in their capacities (learning by doing) to consider  the  non objection procedures while assessing projects concepts notes from different stakeholders. In addition, these process of no objection procedure will be disseminated to all stakeholders at sub national level and published on website of the ministry in charge of environment.</t>
  </si>
  <si>
    <r>
      <rPr>
        <b/>
        <sz val="11"/>
        <color theme="1"/>
        <rFont val="Calibri"/>
        <family val="2"/>
        <scheme val="minor"/>
      </rPr>
      <t xml:space="preserve">Milestones and deliverables achieved:  </t>
    </r>
    <r>
      <rPr>
        <sz val="11"/>
        <color theme="1"/>
        <rFont val="Calibri"/>
        <family val="2"/>
        <scheme val="minor"/>
      </rPr>
      <t xml:space="preserve">      Guide on structural dialogue for NDA and the interministerial committee with stakeholders in climate sector of Burundi </t>
    </r>
  </si>
  <si>
    <t xml:space="preserve">In this next period, bilateral aggreements between country  and GCF will be undertaken while finalising the Country programme of Burundi to be engaged with GCF. It  will be carried out jointly with establishment of a systematic approach of engagement in a structured dialogue with different partners through workshop consultation. </t>
  </si>
  <si>
    <r>
      <t>This activity has been carried out with a national consultant who developed the guide.</t>
    </r>
    <r>
      <rPr>
        <b/>
        <sz val="11"/>
        <rFont val="Calibri"/>
        <family val="2"/>
        <scheme val="minor"/>
      </rPr>
      <t xml:space="preserve">  Lessons learned: </t>
    </r>
    <r>
      <rPr>
        <sz val="11"/>
        <rFont val="Calibri"/>
        <family val="2"/>
        <scheme val="minor"/>
      </rPr>
      <t xml:space="preserve">Through two documents which are Country Programme of Burundi to be engaged with GCF and Climate Public Expenditure and Institutional Review (CPEIR), bilateral agreemen would be developed  </t>
    </r>
    <r>
      <rPr>
        <b/>
        <sz val="11"/>
        <rFont val="Calibri"/>
        <family val="2"/>
        <scheme val="minor"/>
      </rPr>
      <t xml:space="preserve">                                                                                                           Challenges: </t>
    </r>
    <r>
      <rPr>
        <sz val="11"/>
        <rFont val="Calibri"/>
        <family val="2"/>
        <scheme val="minor"/>
      </rPr>
      <t>Regarding climate finance management and oversight, there are challenges in strengthening coordination through inter-sectoral mechanisms. One option could be to move overall coordination functions into a central body with convening/decision-making power  vis-à-vis line Ministries.</t>
    </r>
  </si>
  <si>
    <t>In the next period, the planned activities will support the engagement of members  of the NDA and inter-ministerial working group with the GCF by facilitating face-to-face meetings to advance in bilteral agreements process.</t>
  </si>
  <si>
    <r>
      <rPr>
        <b/>
        <sz val="11"/>
        <rFont val="Calibri"/>
        <family val="2"/>
        <scheme val="minor"/>
      </rPr>
      <t>Milestones and deliverables achieved</t>
    </r>
    <r>
      <rPr>
        <sz val="11"/>
        <rFont val="Calibri"/>
        <family val="2"/>
        <scheme val="minor"/>
      </rPr>
      <t xml:space="preserve">:  
- NDA team capacities have been enhanced on  climate project conception, gender meanstreaming (Annex 1: Workshop report on project conception, annex 3: Retreat report on projects formulation)
- Information on the GCF guidlines have been disseminated to different stakeholders (Annex 2: Workshop report on dissemination of project criteria)
</t>
    </r>
  </si>
  <si>
    <r>
      <rPr>
        <b/>
        <sz val="11"/>
        <rFont val="Calibri"/>
        <family val="2"/>
        <scheme val="minor"/>
      </rPr>
      <t>Key activities</t>
    </r>
    <r>
      <rPr>
        <sz val="11"/>
        <rFont val="Calibri"/>
        <family val="2"/>
        <scheme val="minor"/>
      </rPr>
      <t xml:space="preserve"> are (i) Multi-stakeholders and multi-sectors consultation and validation workshops for the Country Program, (ii) a updated INDC and its implementation plan, (iii) implement of the communication strategy.
</t>
    </r>
    <r>
      <rPr>
        <b/>
        <sz val="11"/>
        <rFont val="Calibri"/>
        <family val="2"/>
        <scheme val="minor"/>
      </rPr>
      <t>Deliverables</t>
    </r>
    <r>
      <rPr>
        <sz val="11"/>
        <rFont val="Calibri"/>
        <family val="2"/>
        <scheme val="minor"/>
      </rPr>
      <t>: Burundi country program document and revised of NDC and its implementation plan</t>
    </r>
  </si>
  <si>
    <r>
      <rPr>
        <b/>
        <sz val="11"/>
        <rFont val="Calibri"/>
        <family val="2"/>
        <scheme val="minor"/>
      </rPr>
      <t>In this reporting period:</t>
    </r>
    <r>
      <rPr>
        <sz val="11"/>
        <rFont val="Calibri"/>
        <family val="2"/>
        <scheme val="minor"/>
      </rPr>
      <t xml:space="preserve">
 No milestones or deliverables achieved yet.</t>
    </r>
  </si>
  <si>
    <r>
      <t xml:space="preserve">One workshop has been held to identify pepiline of project  in compliance with national strategies (Annex 2 and Annex 5: List of project ideas from NGO). 
</t>
    </r>
    <r>
      <rPr>
        <b/>
        <sz val="11"/>
        <rFont val="Calibri"/>
        <family val="2"/>
        <scheme val="minor"/>
      </rPr>
      <t>Deliverable:</t>
    </r>
    <r>
      <rPr>
        <sz val="11"/>
        <rFont val="Calibri"/>
        <family val="2"/>
        <scheme val="minor"/>
      </rPr>
      <t xml:space="preserve">
- Draft of Burundi country program document</t>
    </r>
  </si>
  <si>
    <r>
      <rPr>
        <b/>
        <sz val="11"/>
        <rFont val="Calibri"/>
        <family val="2"/>
        <scheme val="minor"/>
      </rPr>
      <t>Key activities</t>
    </r>
    <r>
      <rPr>
        <sz val="11"/>
        <rFont val="Calibri"/>
        <family val="2"/>
        <scheme val="minor"/>
      </rPr>
      <t xml:space="preserve">: (i) Recruitment of national consultant to finalise the Burundi Country Programme, (ii) Consolidate  indicative pipeline of projects in compliance with national strategies and plans as well as in line with the GCF investment criteria and results areas. (iii) train/endow the NDA team and intersectoral coordination mechanism with tools to help identify suitable instruction for specific projects as well as for appraising project and programme across the country.
</t>
    </r>
    <r>
      <rPr>
        <b/>
        <sz val="11"/>
        <rFont val="Calibri"/>
        <family val="2"/>
        <scheme val="minor"/>
      </rPr>
      <t>Deliverables</t>
    </r>
    <r>
      <rPr>
        <sz val="11"/>
        <rFont val="Calibri"/>
        <family val="2"/>
        <scheme val="minor"/>
      </rPr>
      <t xml:space="preserve">: (i) Revised of NDC and its implementation plan, (ii) Climate Country Programme  of Burundi
</t>
    </r>
  </si>
  <si>
    <r>
      <t xml:space="preserve">This activity was conducted jointly with the workshop with NGO on dissemination of no objection procedures, selection criteria of project to be submitted to GCF.
</t>
    </r>
    <r>
      <rPr>
        <b/>
        <sz val="11"/>
        <rFont val="Calibri"/>
        <family val="2"/>
        <scheme val="minor"/>
      </rPr>
      <t>Challenges:</t>
    </r>
    <r>
      <rPr>
        <sz val="11"/>
        <rFont val="Calibri"/>
        <family val="2"/>
        <scheme val="minor"/>
      </rPr>
      <t xml:space="preserve"> Regarding to the remaining time before the planned end date of project,It is still a challenge to capitalise all the available information of projects on climate change since all stakeholders were not  consulted. There is a need of more trainings, sensetization workshops towards NGO and private sector abd other accredited entities so as they can involved in GCF process. 
</t>
    </r>
    <r>
      <rPr>
        <b/>
        <sz val="11"/>
        <rFont val="Calibri"/>
        <family val="2"/>
        <scheme val="minor"/>
      </rPr>
      <t xml:space="preserve">Lessons learned: </t>
    </r>
    <r>
      <rPr>
        <sz val="11"/>
        <rFont val="Calibri"/>
        <family val="2"/>
        <scheme val="minor"/>
      </rPr>
      <t>It is very important to establish a physical adress of the NDA and capitalise the information by feeding the website so that the stekeholders can be well informations.</t>
    </r>
  </si>
  <si>
    <r>
      <t xml:space="preserve">As planned activities were not implemented over last six months, the same activities are planned for upcoming six months.
</t>
    </r>
    <r>
      <rPr>
        <b/>
        <sz val="11"/>
        <rFont val="Calibri"/>
        <family val="2"/>
        <scheme val="minor"/>
      </rPr>
      <t>Activities</t>
    </r>
    <r>
      <rPr>
        <sz val="11"/>
        <rFont val="Calibri"/>
        <family val="2"/>
        <scheme val="minor"/>
      </rPr>
      <t xml:space="preserve">: Start developing sustainable consultation mechanism with all sectors and with all catagories of stakeholders, organize consultations with gender focal in key ministries in order to ensure the mainstreaming of gender in the GCF portofolio.
</t>
    </r>
    <r>
      <rPr>
        <b/>
        <sz val="11"/>
        <rFont val="Calibri"/>
        <family val="2"/>
        <scheme val="minor"/>
      </rPr>
      <t>Deliverables</t>
    </r>
    <r>
      <rPr>
        <sz val="11"/>
        <rFont val="Calibri"/>
        <family val="2"/>
        <scheme val="minor"/>
      </rPr>
      <t>: concept of consultation mechanism.</t>
    </r>
  </si>
  <si>
    <t>Delays from updated period. As the Burundi Country programme could not be finalised, It could not be possible to make a meeting on GCF portfolio in the country</t>
  </si>
  <si>
    <t>Regarding to the remaining time, this activity may not be carried out.</t>
  </si>
  <si>
    <t>Challenges: Regarding to the remaining time before the planned end date of project, we cannot plan this activity.</t>
  </si>
  <si>
    <r>
      <rPr>
        <b/>
        <sz val="11"/>
        <rFont val="Calibri"/>
        <family val="2"/>
        <scheme val="minor"/>
      </rPr>
      <t>Activities</t>
    </r>
    <r>
      <rPr>
        <sz val="11"/>
        <rFont val="Calibri"/>
        <family val="2"/>
        <scheme val="minor"/>
      </rPr>
      <t xml:space="preserve">: One national restitution workshop on COP25 recommandations
</t>
    </r>
    <r>
      <rPr>
        <b/>
        <sz val="11"/>
        <rFont val="Calibri"/>
        <family val="2"/>
        <scheme val="minor"/>
      </rPr>
      <t>Deliverables</t>
    </r>
    <r>
      <rPr>
        <sz val="11"/>
        <rFont val="Calibri"/>
        <family val="2"/>
        <scheme val="minor"/>
      </rPr>
      <t>: Report of national restitution workshop on COP25</t>
    </r>
  </si>
  <si>
    <t>In the upcoming period, depending on time availability, national dialogue on climate change shall be organized jointly with national resitution workshop on COP25 restitution.</t>
  </si>
  <si>
    <t>In this next period, one national consultant shall be recruited so as he could consolidate the Burundi Country programme.</t>
  </si>
  <si>
    <r>
      <rPr>
        <b/>
        <sz val="11"/>
        <rFont val="Calibri"/>
        <family val="2"/>
        <scheme val="minor"/>
      </rPr>
      <t>Activities</t>
    </r>
    <r>
      <rPr>
        <sz val="11"/>
        <rFont val="Calibri"/>
        <family val="2"/>
        <scheme val="minor"/>
      </rPr>
      <t xml:space="preserve">: (i) Finalise and publish country program of Burundi, track the implementation of priorities projects and concepts.
</t>
    </r>
    <r>
      <rPr>
        <b/>
        <sz val="11"/>
        <rFont val="Calibri"/>
        <family val="2"/>
        <scheme val="minor"/>
      </rPr>
      <t>Deliverables</t>
    </r>
    <r>
      <rPr>
        <sz val="11"/>
        <rFont val="Calibri"/>
        <family val="2"/>
        <scheme val="minor"/>
      </rPr>
      <t xml:space="preserve">: At least two additional GCF project ideas evaluated by the NDA. </t>
    </r>
  </si>
  <si>
    <t xml:space="preserve">Activities are on track
</t>
  </si>
  <si>
    <t>In this upcoming period, the steps to be undertaken are related to follow up the concepts notes submitted and NGO concepts notes</t>
  </si>
  <si>
    <r>
      <t xml:space="preserve">In this reporting period, actions carried out are a strategic retreat to accelerate the formulation of project documents Annex 9: Report of the retreat), certification training on the process of developing climate projects (Annex 10: report of the training workshop), primary data collection (Annex 11: report of fiels activities on primary data collection) whose aim is to take into account the considerations of local communities, to inquire about the situation on the ground experienced by the population on a daily basis, the impacts of climate change and the measures put into practice by the communities, the local administration and decentralized services with consideration of the gender dimension. Thus, two projects and two programs have been developed and submitted to the GCF secretariat. The titles of the projects / programs are (i) Program to reduce greenhouse gas emissions through large-scale reforestation and development of alternative measures to limit pressure on wood in Burundi; (ii) Climate change adaptation program by mananging floods in the city of Bujumbura; (iii) Project to strengthen the resilience of communities to the effects of climate change for food security in the regions of Bugesera, Bweru, Buyenzi and Imbo in Burundi and (iv) Project to improve the Early Warning System (EWS) hydrometeorological at the service of the resilience of sectors affected by climate change in Burundi (Annex 7: Projects/programme documents).
</t>
    </r>
    <r>
      <rPr>
        <b/>
        <sz val="11"/>
        <rFont val="Calibri"/>
        <family val="2"/>
        <scheme val="minor"/>
      </rPr>
      <t xml:space="preserve">Challenges:  </t>
    </r>
    <r>
      <rPr>
        <sz val="11"/>
        <rFont val="Calibri"/>
        <family val="2"/>
        <scheme val="minor"/>
      </rPr>
      <t xml:space="preserve">There is still need of studies which require more funding. These studies are related feasibility study, vulnerabilities assessment, environmental and social impact assessment. There is a need of more working session with NGO and private sector so as they can as well produce bancable projects.
</t>
    </r>
    <r>
      <rPr>
        <b/>
        <sz val="11"/>
        <rFont val="Calibri"/>
        <family val="2"/>
        <scheme val="minor"/>
      </rPr>
      <t>Lessons learned:</t>
    </r>
    <r>
      <rPr>
        <sz val="11"/>
        <rFont val="Calibri"/>
        <family val="2"/>
        <scheme val="minor"/>
      </rPr>
      <t xml:space="preserve"> It has been observed that people in charge of formulation of climate projects need significant support in terms of capacity building on co-funding aspects of their projects.</t>
    </r>
  </si>
  <si>
    <r>
      <rPr>
        <b/>
        <sz val="11"/>
        <rFont val="Calibri"/>
        <family val="2"/>
        <scheme val="minor"/>
      </rPr>
      <t>In this reporting period:</t>
    </r>
    <r>
      <rPr>
        <sz val="11"/>
        <rFont val="Calibri"/>
        <family val="2"/>
        <scheme val="minor"/>
      </rPr>
      <t xml:space="preserve">
- Draft of framework for private sector engagement in climate finance decision making to include periodic consultations between business service organisations and the NDA and other national stakeholders.</t>
    </r>
  </si>
  <si>
    <t xml:space="preserve">In the upcoming period, depending on timeline extension, consultation processes could be carried out jointly with consultative process regarding to NDC and Country Programme. This will include   commercial banks and  informative meetings on GCF modalities, requirements and process of accreditation . </t>
  </si>
  <si>
    <r>
      <rPr>
        <b/>
        <sz val="11"/>
        <rFont val="Calibri"/>
        <family val="2"/>
        <scheme val="minor"/>
      </rPr>
      <t>Activities</t>
    </r>
    <r>
      <rPr>
        <sz val="11"/>
        <rFont val="Calibri"/>
        <family val="2"/>
        <scheme val="minor"/>
      </rPr>
      <t xml:space="preserve">: Consultative process through workshops with private sector so as is involved in GCF initiatives in Burundi. 
</t>
    </r>
    <r>
      <rPr>
        <b/>
        <sz val="11"/>
        <rFont val="Calibri"/>
        <family val="2"/>
        <scheme val="minor"/>
      </rPr>
      <t>Deliverables</t>
    </r>
    <r>
      <rPr>
        <sz val="11"/>
        <rFont val="Calibri"/>
        <family val="2"/>
        <scheme val="minor"/>
      </rPr>
      <t>: Validation of a framework for private sector engagement in climate finance decision making to include periodic consultations between business service organisations and the NDA and other national stakeholders.</t>
    </r>
  </si>
  <si>
    <r>
      <rPr>
        <b/>
        <sz val="11"/>
        <rFont val="Calibri"/>
        <family val="2"/>
        <scheme val="minor"/>
      </rPr>
      <t>Activities</t>
    </r>
    <r>
      <rPr>
        <sz val="11"/>
        <rFont val="Calibri"/>
        <family val="2"/>
        <scheme val="minor"/>
      </rPr>
      <t xml:space="preserve">: (i) Follow up submitted concepts notes.
</t>
    </r>
    <r>
      <rPr>
        <b/>
        <sz val="11"/>
        <rFont val="Calibri"/>
        <family val="2"/>
        <scheme val="minor"/>
      </rPr>
      <t xml:space="preserve">
Deliverable</t>
    </r>
    <r>
      <rPr>
        <sz val="11"/>
        <rFont val="Calibri"/>
        <family val="2"/>
        <scheme val="minor"/>
      </rPr>
      <t>: -</t>
    </r>
  </si>
  <si>
    <t>In the upcoming period, depending on timeline extension, consultation processes could be carried out jointly with consultative process  so as environment for crowding-in private sector investments can be improved.</t>
  </si>
  <si>
    <r>
      <t xml:space="preserve">This activity has been conducted jointly with activity 4.1 &amp;nd 2.1.  A meeting  has been organized jointly with the Accredited entities including banking institutions so as they can get involved in GCF initiatives in Burundi (02/08/2019). Moreover  a framework for private sector engagement in climate finance decision making to include periodic consultations between business service organisations and the NDA and other national stakeholders has been improved by a national consultant. 
</t>
    </r>
    <r>
      <rPr>
        <b/>
        <sz val="11"/>
        <rFont val="Calibri"/>
        <family val="2"/>
        <scheme val="minor"/>
      </rPr>
      <t xml:space="preserve">Challenges: As stated in previous report, the same chalenges and lessons learned are still on: </t>
    </r>
    <r>
      <rPr>
        <sz val="11"/>
        <rFont val="Calibri"/>
        <family val="2"/>
        <scheme val="minor"/>
      </rPr>
      <t xml:space="preserve">Investments in climate change sector are not yet well understood by the private sector, so there is a need for more awareness raising to achieve broad buy-in from the private sector on climate investments. The banking sector is not yet aware of climate-related opportunities and how to access GCF funds, even more given that there is no national accredited entity in Burundi yet. 
</t>
    </r>
    <r>
      <rPr>
        <b/>
        <sz val="11"/>
        <rFont val="Calibri"/>
        <family val="2"/>
        <scheme val="minor"/>
      </rPr>
      <t>Lessons learned:</t>
    </r>
    <r>
      <rPr>
        <sz val="11"/>
        <rFont val="Calibri"/>
        <family val="2"/>
        <scheme val="minor"/>
      </rPr>
      <t xml:space="preserve"> The private sector is struggling to integrate GCF initiatives at national level in Burundi. How the Concessionary loans, guarantee will be provided, etc. It has been noticed that there is a need of national accredited entity. 
</t>
    </r>
  </si>
  <si>
    <t>1 Jul to 31 Dec 2019</t>
  </si>
  <si>
    <t>In the next reporting period, NDA team will be supported in assessing concepts notes from civil society and private sector organization,  five days training on climate finance.</t>
  </si>
  <si>
    <t>Gender dimension has been taken into account in projects formulation (annex 5: Workshop report on four days training on project formulation)</t>
  </si>
  <si>
    <t xml:space="preserve">In this reporting period, the recruitment process was finalised. The Consultant worked on proposing a gender mainstreaming approach in project planning; (ii) facilitate advanced training workshops for project proponents on results planning: practical applications, planning, results-based monitoring and evaluation, project cycle and gender mainstreaming. in the development of projects, determine whether the relationship between gender and climate change has been taken into account in the context of the main objectives of the project; ensure that the project meets the practical and strategic needs of men and women related to climate change. </t>
  </si>
  <si>
    <t>(i) Final Document guide on conducting of a structered dialogue with Burundi climate stakeholders (annex 6), NDA and government member have been supported to participate in Conference of Parties (COP25), (ii) Ad hoc dialogue between NDA and accredited entities on GCF initaitives in Burundi (Annex 7).</t>
  </si>
  <si>
    <r>
      <rPr>
        <b/>
        <sz val="11"/>
        <rFont val="Calibri"/>
        <family val="2"/>
        <scheme val="minor"/>
      </rPr>
      <t>In this reporting period:</t>
    </r>
    <r>
      <rPr>
        <sz val="11"/>
        <rFont val="Calibri"/>
        <family val="2"/>
        <scheme val="minor"/>
      </rPr>
      <t xml:space="preserve">
- A draft of Burundi country program has been developed
-Two (02) programmes and two (02) projects have been developed and submitted to GCF secretariat (Annex 8: Project 1, Annex 9: Project 2, Annex 10: Programme 1, annex 11: Programme 2)</t>
    </r>
  </si>
  <si>
    <t xml:space="preserve">As of the expected impacts of the program, there are well-formulated GCF funding proposals. It is in this context that actions have been undertaken to develop projects / programs that respond to the problem of climate change in Burundi. Sectors concerned are the environment, agriculture, energy, public health, infrastructure and disaster risk reduction. Actions carried out are workshops to raise awareness, identify and consolidate project / program ideas. A strategic retreat to accelerate the formulation of project documents, certification training on the process of developing climate projects. Thus, two projects and two programs have been developed and submitted to the GCF secretariat. The titles of the projects / programs are (i) Program to reduce greenhouse gas emissions through large-scale reforestation and development of alternative measures to limit pressure on wood in Burundi; (ii) Climate change adaptation program by mananging floods in the city of Bujumbura; (iii) Project to strengthen the resilience of communities to the effects of climate change for food security in the regions of Bugesera, Bweru, Buyenzi and Imbo in Burundi and (iv) Project to improve the Early Warning System (EWS) hydrometeorological at the service of the resilience of sectors affected by climate change in Burundi). One workshop has been held in Kayanza to identify indicative pipeline projects from NGO. 30 NGO were invited and 5 new projects ideas have been developed. 5 consortia have been developed from the invited NGO so as synergies could be made (Annex 12: Inventory of the indicative pipeline climate change projects from NGO). </t>
  </si>
  <si>
    <r>
      <t xml:space="preserve">The  strengthening of NDA team capacities has been made through different sessions/workshop and retreat which have been organised. These were related in developing concept notes to be submietted to GCF for funding, gender mainstreaming in climate projects conception, understanding of climate profile of Burundi (7-10/10/2019). The NDA team has been involved in activities planning of second semester 2019 5(annex 4: Planning session with NDA team and other sectoral ministries). Two national Consultants have been recruited and contributed in strengtjening NDA teaam capacities. The International cabinet is being recruited that will help in training on climate finance and carrying out a CPEIR. </t>
    </r>
    <r>
      <rPr>
        <b/>
        <sz val="11"/>
        <rFont val="Calibri"/>
        <family val="2"/>
        <scheme val="minor"/>
      </rPr>
      <t>Lessons learned:</t>
    </r>
    <r>
      <rPr>
        <sz val="11"/>
        <rFont val="Calibri"/>
        <family val="2"/>
        <scheme val="minor"/>
      </rPr>
      <t xml:space="preserve"> To put in place an effective coordination mechanism, It is more important to organise consultation session so as different stakeholders could discuss institutional arrangement to be made.  
</t>
    </r>
    <r>
      <rPr>
        <b/>
        <sz val="11"/>
        <rFont val="Calibri"/>
        <family val="2"/>
        <scheme val="minor"/>
      </rPr>
      <t xml:space="preserve">Challenges: </t>
    </r>
    <r>
      <rPr>
        <sz val="11"/>
        <rFont val="Calibri"/>
        <family val="2"/>
        <scheme val="minor"/>
      </rPr>
      <t xml:space="preserve"> As climate change is a cross-cutting theme, it has been observed a lack of coordination between various government departments which leads to duplication of activities. As the NDA team was supposed to include people from different ministries as stated in INDC, but those apointed are from one ministry of environment. The reason behind this, is the DNA had to appoint most of people from his general direction of environment as it might be easier for him to meet them anytime as needed. However, other sectoral ministries will be invited in some working sessions as needed.
</t>
    </r>
  </si>
  <si>
    <r>
      <t xml:space="preserve">In this reporting period, a national consultant has been recruited so as he could carry out the revision of NDC and its impementation. The consultation workshops were planned but due to lack of funding (second disbursement) of the project, activities have been suspended up to now. However the revision of NDC has now gone beyond activitiy being implemented by one project. At global scale, UNDP is willing to help Burundi (as many other countries) to undertake an inclusive and transparent process to revise and submit enhanced Nationally Determined Contributions (NDCs) by 2020. Building on UNDP’s extensive climate and sustainable development portfolio and partnerships with the UN, NDC Partnership, coalitions, private sector, academia and civil society groups, the initiative will provide technical and financial support across a tailored set of services to address bottlenecks and scale-up key success factors. So far, UNDP CO has finalised a workplan which has been submitted (annex A). The communication strategy has been finalised and is curenntly been implemented by UNDP communication unity. Communication kits are being produced, these are 600 leaflets (folded in three), 7 roll up, 2 banners, 500 note pads with color logo and 500 folders. All these tools convey messages on the evaluation criteria, selection of projects, non-objection procedures, policy and modalities of funding by the GCF, etc. In addition, an IT platform is being created online to make the necessary information available to users. The target audience is technicians from ministries, political decision-makers, civil society, the private sector. Finally, a documentary film is being prepared to show the harmful effects of climate change in Burundi. 
</t>
    </r>
    <r>
      <rPr>
        <b/>
        <sz val="11"/>
        <rFont val="Calibri"/>
        <family val="2"/>
        <scheme val="minor"/>
      </rPr>
      <t xml:space="preserve">Challenges: There is a need of  timeline extension for project GCF Readiness and Preparatory Support-Burundi. </t>
    </r>
    <r>
      <rPr>
        <sz val="11"/>
        <rFont val="Calibri"/>
        <family val="2"/>
        <scheme val="minor"/>
      </rPr>
      <t>The most important challenges is time of conducting all planned activities. In fact the planned end date of project is by 28 February 2020 while the timeline and key milestones to be delivered goes beyond the end date.</t>
    </r>
    <r>
      <rPr>
        <b/>
        <sz val="11"/>
        <rFont val="Calibri"/>
        <family val="2"/>
        <scheme val="minor"/>
      </rPr>
      <t xml:space="preserve"> Lessons learned: there is need for doing the INDC update.</t>
    </r>
    <r>
      <rPr>
        <sz val="11"/>
        <rFont val="Calibri"/>
        <family val="2"/>
        <scheme val="minor"/>
      </rPr>
      <t xml:space="preserve"> At global scale, UNDP has made a promise  of helping 100 countries to enhance their Nationally Determined Contributions by 2020, with demonstrated increase in ambition.  It has noticed an international consultant will be recruited to support national team revising NDC. UNDP has suggested a new framework for service offer: (i) build political will and societal ownership at national and sub-national levels (ii) review, align and update existing targets, policies and measures, (iii) incorporate new sectors and/or Greenhouse Gases, (iv) assess costs and investment opportunities and (v) Monitor progress and strengthen TRANSPARENCY. Regarding the Burundi Country Programme, through discussion, It has been noticed that there is need of recruiting another national consultant to finalise the document. He will have to conduct workshops of consultation of stakeholders at national and sub national levels.</t>
    </r>
  </si>
  <si>
    <r>
      <t xml:space="preserve">A workshop (from 27-30.08.2019 in Kayanza province) had been organised in order to disseminate guides for issuing the letter of no objection, evaluation tools for funding criteria and selection of projects (annex 2).  This included 30 NGOs and provided stakeholders guidelines in oder to submit projects to the GCF. This workshop has been conducted jointly with the workshop planned on identification of pepiline projects which will be included in Country Document Programme. 
 </t>
    </r>
    <r>
      <rPr>
        <b/>
        <sz val="11"/>
        <rFont val="Calibri"/>
        <family val="2"/>
        <scheme val="minor"/>
      </rPr>
      <t>Lessons learned:</t>
    </r>
    <r>
      <rPr>
        <sz val="11"/>
        <rFont val="Calibri"/>
        <family val="2"/>
        <scheme val="minor"/>
      </rPr>
      <t xml:space="preserve"> It has been realized  that NGOs are willing to develop climate projects in differents areas but accredity entities are still few to work with them.
</t>
    </r>
    <r>
      <rPr>
        <b/>
        <sz val="11"/>
        <rFont val="Calibri"/>
        <family val="2"/>
        <scheme val="minor"/>
      </rPr>
      <t xml:space="preserve">Challenges: </t>
    </r>
    <r>
      <rPr>
        <sz val="11"/>
        <rFont val="Calibri"/>
        <family val="2"/>
        <scheme val="minor"/>
      </rPr>
      <t xml:space="preserve">The New NDA  team members need to be trained so as they could assume their responsaility of being on driven seat.  </t>
    </r>
  </si>
  <si>
    <r>
      <rPr>
        <b/>
        <sz val="11"/>
        <rFont val="Calibri"/>
        <family val="2"/>
        <scheme val="minor"/>
      </rPr>
      <t xml:space="preserve">Milestones and deliverables achieved: 
</t>
    </r>
    <r>
      <rPr>
        <sz val="11"/>
        <rFont val="Calibri"/>
        <family val="2"/>
        <scheme val="minor"/>
      </rPr>
      <t xml:space="preserve">- No-objection procedures have been developed. 
- Training to the NDA team on  the no-objection procedures has been conducted succesfully.
</t>
    </r>
    <r>
      <rPr>
        <sz val="11"/>
        <color rgb="FFFF0000"/>
        <rFont val="Calibri"/>
        <family val="2"/>
        <scheme val="minor"/>
      </rPr>
      <t xml:space="preserve">- A workshop was organised  to disseminate guides for issuing the no objection letter  </t>
    </r>
  </si>
  <si>
    <t>The consultation workshops were planned but due to lack of funding (second disbursement) of the project, activities have been suspended up to now.</t>
  </si>
  <si>
    <r>
      <t xml:space="preserve">(i) Guidance document has been provided to support the NDA and his team to be able to be on driven seat when engaging in structured dialogue, (ii) Discussion meeting between the accredited entities chosen or potentially to be chosen by the country in order to ensure coordination in the development and implementation of the GCF portfolio has been organized (annex 7: Discussion report with accredited entities), (iii) the project has supported the participation of the NDA, members of the interministerial committee or other national institutions involved in climate finance to participate in COP25 involving the dialogues with the GCF secretariat members. 
Progress was made in the last six months on producing a final guide on conducting a structered dialogue with  climate change related entities in Burundi. A meeting with accredited entities has been  organized (02/08/2019) (Annex 7). The identified accredited entities in Burundi are World Bank, African Development Bank, GIZ, FAO and IFAD. These Accredited Entities will be involved in project development in order  to channel resources. Taking into account previous experiences of participation in conferences of the parties (COP), this time, the Burundian team organized under the support of Readiness project a preparation workshop for COP in Madrid (Annex 14:. Discussions focused on (i) general overview of major decisions on international climate negotiations, (ii) Doha amendment and related decisions, (iii) general overview on international climate negotiations, lessons learned for Burundi and negotiators, (iv) international climate negotiations: Nationally Determined Contribution (CDN). The conclusions of this workshop were among others (i) to prepare on the stakes of negotiation and the position of the strategic groups of negotiation, (ii) to target themes of negotiation to follow compared to the needs for the country and to decide to participate in parallel sessions, (iv) conduct informal contacts on financing mechanisms (GCF, GEF, and FA, etc.) with a view to accessing climate finance which is lacking, (v) ratify the Doha amendment to the Protocol of Kyoto to give a precious boost to the climate ambition by the end of 2020 and to take a position regarding the transition of the achievements of the Kyoto Protocol to the Paris Agreement on certain negotiation issues (Annex 6). The project supported NDA and members from government to participate in COP25.
</t>
    </r>
    <r>
      <rPr>
        <b/>
        <sz val="11"/>
        <rFont val="Calibri"/>
        <family val="2"/>
        <scheme val="minor"/>
      </rPr>
      <t>Challenges: There is a need of more time so as all stakeholders can get involved in GCF process in Burundi.</t>
    </r>
    <r>
      <rPr>
        <sz val="11"/>
        <rFont val="Calibri"/>
        <family val="2"/>
        <scheme val="minor"/>
      </rPr>
      <t xml:space="preserve">The accredited entities have been working with different funds such as GEF, AF. It has been observed that it is very important to initiate an effective  coordination mechanism of all initiatives in climate sector at national level to share climate related information. 
</t>
    </r>
    <r>
      <rPr>
        <b/>
        <sz val="11"/>
        <rFont val="Calibri"/>
        <family val="2"/>
        <scheme val="minor"/>
      </rPr>
      <t xml:space="preserve">Lessons learned: </t>
    </r>
    <r>
      <rPr>
        <sz val="11"/>
        <rFont val="Calibri"/>
        <family val="2"/>
        <scheme val="minor"/>
      </rPr>
      <t>Regarding to previous experiences of participation in conferences of the parties (COP), country delegation has to prepare itself and go as a team. So it is important to have coordination mechanism in climate sector.</t>
    </r>
  </si>
  <si>
    <r>
      <rPr>
        <b/>
        <sz val="11"/>
        <rFont val="Calibri"/>
        <family val="2"/>
        <scheme val="minor"/>
      </rPr>
      <t xml:space="preserve">In this reporting period: </t>
    </r>
    <r>
      <rPr>
        <sz val="11"/>
        <rFont val="Calibri"/>
        <family val="2"/>
        <scheme val="minor"/>
      </rPr>
      <t xml:space="preserve">
-Four days of retreat to accelerate projects/programme formulation to be submitted to GCF secretrait (Annex 3: Retreat workshop)
- Four days certification training on adaptation and mitigation project formulation with taking into account of gender dimension (Annex 5: Workshop report on four days days training on project formulation) 
-Primary data collection  from local communities, local administration and decentralized services with consideration of the gender dimension (annex 13: Field report on primary data collection). 
- Two (02) programmes and two (02) projects have been developed and submitted to GCF secretariat (Annexes 8-11).</t>
    </r>
  </si>
  <si>
    <t xml:space="preserve">These bilateral agreements were going to be based on the content of Burundi Country Programme, As we could not finalize this document,  facilitation face-to-face meetings between Burundi and GCF could not take place </t>
  </si>
  <si>
    <r>
      <rPr>
        <b/>
        <sz val="11"/>
        <rFont val="Calibri"/>
        <family val="2"/>
        <scheme val="minor"/>
      </rPr>
      <t xml:space="preserve">In this reporting period: </t>
    </r>
    <r>
      <rPr>
        <sz val="11"/>
        <rFont val="Calibri"/>
        <family val="2"/>
        <scheme val="minor"/>
      </rPr>
      <t xml:space="preserve">
- Four Concept notes have been developed but Three have submitted to GCF inlovling partnership with the private sector. 
- Workshops previously mentioned in 4.3., and 4.4 to train the private sector. </t>
    </r>
  </si>
  <si>
    <r>
      <rPr>
        <b/>
        <sz val="11"/>
        <rFont val="Calibri"/>
        <family val="2"/>
        <scheme val="minor"/>
      </rPr>
      <t>Activities</t>
    </r>
    <r>
      <rPr>
        <sz val="11"/>
        <rFont val="Calibri"/>
        <family val="2"/>
        <scheme val="minor"/>
      </rPr>
      <t xml:space="preserve">: Follow up submitted three concepts notes and submit the fourth one
</t>
    </r>
    <r>
      <rPr>
        <b/>
        <sz val="11"/>
        <rFont val="Calibri"/>
        <family val="2"/>
        <scheme val="minor"/>
      </rPr>
      <t>Deliverables:</t>
    </r>
    <r>
      <rPr>
        <sz val="11"/>
        <rFont val="Calibri"/>
        <family val="2"/>
        <scheme val="minor"/>
      </rPr>
      <t xml:space="preserve"> Report of consultative process including private sector</t>
    </r>
  </si>
  <si>
    <r>
      <t xml:space="preserve">Due to lack of entry visa in Spain, members of private sector could not be supported to participate in COP25.This activity has been carried out jointly with  4.3., and 4.4 through trainings with private sector. For this output, actions carried out are a strategic retreat to accelerate the formulation of project documents Annex 3: Report of the retreat), certification training on the process of developing climate projects (Annex 1: report of the training workshop), primary data collection (Annex 11: report of fiels activities on primary data collection) whose aim is to take into account the considerations of local communities, to inquire about the situation on the ground experienced by the population on a daily basis, the impacts of climate change and the measures put into practice by the communities, the local administration and decentralized services with consideration of the gender dimension. </t>
    </r>
    <r>
      <rPr>
        <b/>
        <sz val="11"/>
        <rFont val="Calibri"/>
        <family val="2"/>
        <scheme val="minor"/>
      </rPr>
      <t>Challenges:</t>
    </r>
    <r>
      <rPr>
        <sz val="11"/>
        <rFont val="Calibri"/>
        <family val="2"/>
        <scheme val="minor"/>
      </rPr>
      <t xml:space="preserve"> As stated in previous report, the same challenges and lessons learned are still on: Investments in climate change sector are not yet well understood by the private sector, so there is a need for more awareness raising to achieve broad buy-in from the private sector on climate investments. The banking sector is not yet aware of climate-related opportunities and how to access GCF funds, even more given that there is no national accredited entity in Burundi yet. 
</t>
    </r>
    <r>
      <rPr>
        <b/>
        <sz val="11"/>
        <rFont val="Calibri"/>
        <family val="2"/>
        <scheme val="minor"/>
      </rPr>
      <t>Lessons learned:</t>
    </r>
    <r>
      <rPr>
        <sz val="11"/>
        <rFont val="Calibri"/>
        <family val="2"/>
        <scheme val="minor"/>
      </rPr>
      <t xml:space="preserve"> The private sector is struggling to integrate GCF initiatives at national level in Burundi. How the Concessionary loans, guarantee will be provided, etc. It has been noticed that there is a need of national accredited entity</t>
    </r>
  </si>
  <si>
    <r>
      <t xml:space="preserve">Activities are on track, </t>
    </r>
    <r>
      <rPr>
        <sz val="11"/>
        <color rgb="FFFF0000"/>
        <rFont val="Calibri"/>
        <family val="2"/>
        <scheme val="minor"/>
      </rPr>
      <t>The fourth could not be submitted because it is related to resilience of agriculture. Discussion are being made so as FAO could be an accredited entity,</t>
    </r>
  </si>
  <si>
    <t>Q1.2020</t>
  </si>
  <si>
    <t>Q3 2020</t>
  </si>
  <si>
    <t>Q2 2019</t>
  </si>
  <si>
    <r>
      <t xml:space="preserve">In the upcoming periods,  activities which are going to be carried out are the following products:
(i) Needed additional support funds, (ii) Key UNDP-supported analysis, (iii) UNDP-supported stakeholder consultations, (iv) CO final review and validation of NDC. The products to be delivered are 1)  A report on the implementation status of the 2015-2019 INDC in the relevant sectors, on Financing, Measurement, Notification and Verification, proposing recommendations to be incorporated into the new document for define new mitigation and adaptation objectives as well as measurement and monitoring tools;
2) Elaboration of the National  Contribution (NDC) document indicating mitigation objectives, priority adaptation programs for all sectors vulnerable to CC with gender mainstreaming. The sectoral programs should present the medium and long-term objectives, illustrating how different sectors will contribute to the implementation of the NDC at national level (Two versions of the document (French and English version));
3) An Implementation Plan incorporating a governance, Measurement, Notification and Verification and intersectoral coordination framework. </t>
    </r>
    <r>
      <rPr>
        <sz val="11"/>
        <color rgb="FFFF0000"/>
        <rFont val="Calibri"/>
        <family val="2"/>
        <scheme val="minor"/>
      </rPr>
      <t>However, the current estimated implementation end date goes beyond the planned end date of the project.</t>
    </r>
  </si>
  <si>
    <r>
      <t xml:space="preserve">In this next period, one national consultant shall be recruited so as he could finalise the Burundi Country programme. </t>
    </r>
    <r>
      <rPr>
        <sz val="11"/>
        <color rgb="FFFF0000"/>
        <rFont val="Calibri"/>
        <family val="2"/>
        <scheme val="minor"/>
      </rPr>
      <t>However, the current estimated implementation end date goes beyond the planned end date of the project.</t>
    </r>
  </si>
  <si>
    <r>
      <t xml:space="preserve">In the upcoming period, the gender consultant is going to be involved in consultation workshops while revising NDC and finalise Burundi Country programme. Workshops will be organised jointly. </t>
    </r>
    <r>
      <rPr>
        <sz val="11"/>
        <color rgb="FFFF0000"/>
        <rFont val="Calibri"/>
        <family val="2"/>
        <scheme val="minor"/>
      </rPr>
      <t>However, the current estimated implementation end date goes beyond the planned end date of the project.</t>
    </r>
  </si>
  <si>
    <t>Activities are on track. The dialogue with Accredited entities has been made but with GCF was not yet made. As the Country Programme document was not finalised, the dialogue with GCF has been postponed.</t>
  </si>
  <si>
    <t>Q2.2020</t>
  </si>
  <si>
    <t>After the consultant was recruited, Terms of reference were made, invitations were in  signatory and the activities have been planned but its implementation could not be possible due to lack of budget</t>
  </si>
  <si>
    <t xml:space="preserve">Enhancing NDA's capacities is a progressive mechanisme and it has been achieved at 75 %, In fact, during this reporting period,NDA team has been operational.  Four concepts notes have been evaluted,letters of non objection have been issuied, it provided guidance to other stakeholders on GCF process, project submission processes. In the next quarter Q1 2020, the evaluation session for NGO concepts notes will be carried out. </t>
  </si>
  <si>
    <r>
      <t xml:space="preserve">Recruting an international cabinet which will carry out the public expenditure on climate and institutional review of climate finance is on its final stage . </t>
    </r>
    <r>
      <rPr>
        <sz val="11"/>
        <color rgb="FFFF0000"/>
        <rFont val="Calibri"/>
        <family val="2"/>
        <scheme val="minor"/>
      </rPr>
      <t>However, unless the extension timeline is accepted, in fact, the process of CPEIR could take up six months. The current estimated implementation end date goes beyond the planned end date of the project.</t>
    </r>
  </si>
  <si>
    <r>
      <t xml:space="preserve">In this reporting period, the recruitment of needed expertise is in progress. It is expected to engange an international cabinet which will align one international consultant and two national consultants.  </t>
    </r>
    <r>
      <rPr>
        <b/>
        <sz val="11"/>
        <rFont val="Calibri"/>
        <family val="2"/>
        <scheme val="minor"/>
      </rPr>
      <t xml:space="preserve">Lessons learned: </t>
    </r>
    <r>
      <rPr>
        <sz val="11"/>
        <rFont val="Calibri"/>
        <family val="2"/>
        <scheme val="minor"/>
      </rPr>
      <t xml:space="preserve">Through a planning session, it has been noticed that there is no much local expertise to carry out such mission. So participants suggested that one unternational consultant and two national consultant could be recruited by the project so as they can conduct this mission. Moreover, these shall work closely with NDA team so as these can be enhanced in their capacities in climate finance. </t>
    </r>
    <r>
      <rPr>
        <b/>
        <sz val="11"/>
        <rFont val="Calibri"/>
        <family val="2"/>
        <scheme val="minor"/>
      </rPr>
      <t>Challenges:</t>
    </r>
    <r>
      <rPr>
        <sz val="11"/>
        <rFont val="Calibri"/>
        <family val="2"/>
        <scheme val="minor"/>
      </rPr>
      <t xml:space="preserve"> Regarding the planned end date of the project, there is no enough time to implement all required activities. </t>
    </r>
  </si>
  <si>
    <t>Q1 2020</t>
  </si>
  <si>
    <t>The recruitment  of international cabinet for CPEIR has been finalised but due to lack of budget in the second semester of 2019,  the contract could not be  issued so as activities implementation couldn't start</t>
  </si>
  <si>
    <r>
      <rPr>
        <b/>
        <sz val="11"/>
        <rFont val="Calibri"/>
        <family val="2"/>
        <scheme val="minor"/>
      </rPr>
      <t xml:space="preserve">Milestones and deliverables achieved: 
</t>
    </r>
    <r>
      <rPr>
        <sz val="11"/>
        <rFont val="Calibri"/>
        <family val="2"/>
        <scheme val="minor"/>
      </rPr>
      <t xml:space="preserve">- No-objection procedures have been developed. 
- Training to the NDA team on  the no-objection procedures has been conducted succesfully.
- A workshop was organised  to disseminate guides for issuing the no objection letter  </t>
    </r>
  </si>
  <si>
    <r>
      <rPr>
        <b/>
        <sz val="11"/>
        <rFont val="Calibri"/>
        <family val="2"/>
        <scheme val="minor"/>
      </rPr>
      <t xml:space="preserve">Milestones and deliverables achieved:  </t>
    </r>
    <r>
      <rPr>
        <sz val="11"/>
        <rFont val="Calibri"/>
        <family val="2"/>
        <scheme val="minor"/>
      </rPr>
      <t xml:space="preserve">      Guide on structural dialogue for NDA and the interministerial committee with stakeholders in climate sector of Burundi </t>
    </r>
  </si>
  <si>
    <t>Recruting an international cabinet which will carry out the public expenditure on climate and institutional review of climate finance is on its final stage . However, unless the extension timeline is accepted, in fact, the process of CPEIR could take up six months. The current estimated implementation end date goes beyond the planned end date of the project.</t>
  </si>
  <si>
    <t>In the upcoming periods,  activities which are going to be carried out are the following products:
(i) Needed additional support funds, (ii) Key UNDP-supported analysis, (iii) UNDP-supported stakeholder consultations, (iv) CO final review and validation of NDC. The products to be delivered are 1)  A report on the implementation status of the 2015-2019 INDC in the relevant sectors, on Financing, Measurement, Notification and Verification, proposing recommendations to be incorporated into the new document for define new mitigation and adaptation objectives as well as measurement and monitoring tools;
2) Elaboration of the National  Contribution (NDC) document indicating mitigation objectives, priority adaptation programs for all sectors vulnerable to CC with gender mainstreaming. The sectoral programs should present the medium and long-term objectives, illustrating how different sectors will contribute to the implementation of the NDC at national level (Two versions of the document (French and English version));
3) An Implementation Plan incorporating a governance, Measurement, Notification and Verification and intersectoral coordination framework. However, the current estimated implementation end date goes beyond the planned end date of the project.</t>
  </si>
  <si>
    <t>In this next period, one national consultant shall be recruited so as he could finalise the Burundi Country programme. However, the current estimated implementation end date goes beyond the planned end date of the project.</t>
  </si>
  <si>
    <t>In the upcoming period, the gender consultant is going to be involved in consultation workshops while revising NDC and finalise Burundi Country programme. Workshops will be organised jointly. However, the current estimated implementation end date goes beyond the planned end date of the project.</t>
  </si>
  <si>
    <t>Activities are on track, The fourth could not be submitted because it is related to resilience of agriculture. Discussion are being made so as FAO could be an accredited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</si>
</sst>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20"/>
      <name val="Calibri"/>
      <family val="2"/>
      <scheme val="minor"/>
    </font>
    <font>
      <b/>
      <sz val="14"/>
      <name val="Calibri"/>
      <family val="2"/>
      <scheme val="minor"/>
    </font>
    <font>
      <sz val="14"/>
      <name val="Calibri"/>
      <family val="2"/>
      <scheme val="minor"/>
    </font>
    <font>
      <b/>
      <sz val="12"/>
      <name val="Calibri"/>
      <family val="2"/>
      <scheme val="minor"/>
    </font>
    <font>
      <sz val="12"/>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2" fontId="3" fillId="6" borderId="3" xfId="0" applyNumberFormat="1"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Border="1" applyAlignment="1">
      <alignment horizontal="center" vertical="top" wrapText="1"/>
    </xf>
    <xf numFmtId="15" fontId="5" fillId="0" borderId="3" xfId="0" applyNumberFormat="1" applyFont="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0" xfId="0" quotePrefix="1" applyFont="1" applyFill="1" applyAlignment="1">
      <alignment vertical="top" wrapText="1"/>
    </xf>
    <xf numFmtId="0" fontId="7" fillId="7" borderId="0" xfId="0" applyFont="1" applyFill="1" applyAlignment="1">
      <alignment horizontal="center" vertical="top"/>
    </xf>
    <xf numFmtId="0" fontId="5" fillId="0" borderId="0" xfId="0" applyFont="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9" borderId="0" xfId="0" applyFont="1" applyFill="1" applyAlignment="1">
      <alignment vertical="top" wrapText="1"/>
    </xf>
    <xf numFmtId="0" fontId="5" fillId="9" borderId="17" xfId="0" applyFont="1" applyFill="1" applyBorder="1" applyAlignment="1">
      <alignment vertical="top" wrapText="1"/>
    </xf>
    <xf numFmtId="0" fontId="5" fillId="9" borderId="15" xfId="0" applyFont="1" applyFill="1" applyBorder="1" applyAlignment="1">
      <alignment vertical="top" wrapText="1"/>
    </xf>
    <xf numFmtId="0" fontId="5" fillId="10" borderId="0" xfId="0" applyFont="1" applyFill="1"/>
    <xf numFmtId="0" fontId="5" fillId="10" borderId="0" xfId="0" applyFont="1" applyFill="1" applyAlignment="1">
      <alignment horizontal="center" vertical="top"/>
    </xf>
    <xf numFmtId="0" fontId="5" fillId="7" borderId="0" xfId="0" applyFont="1" applyFill="1"/>
    <xf numFmtId="0" fontId="5" fillId="7" borderId="0" xfId="0" applyFont="1" applyFill="1" applyAlignment="1">
      <alignment horizontal="center" vertical="top"/>
    </xf>
    <xf numFmtId="2" fontId="3" fillId="4" borderId="4"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2" fontId="3" fillId="4" borderId="7"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2" fontId="3" fillId="4" borderId="11"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4"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3" xfId="0" applyFont="1" applyFill="1" applyBorder="1" applyAlignment="1">
      <alignment horizontal="center" vertical="center" wrapText="1"/>
    </xf>
    <xf numFmtId="0" fontId="5" fillId="9" borderId="3" xfId="0" applyFont="1" applyFill="1" applyBorder="1" applyAlignment="1">
      <alignment vertical="top" wrapText="1"/>
    </xf>
    <xf numFmtId="0" fontId="7" fillId="9" borderId="3" xfId="0" applyFont="1" applyFill="1" applyBorder="1" applyAlignment="1">
      <alignment horizontal="center" vertical="top"/>
    </xf>
    <xf numFmtId="0" fontId="5" fillId="9" borderId="3" xfId="0" applyFont="1" applyFill="1" applyBorder="1"/>
    <xf numFmtId="0" fontId="8" fillId="2" borderId="1" xfId="0" applyFont="1" applyFill="1" applyBorder="1" applyAlignment="1">
      <alignment horizontal="center"/>
    </xf>
    <xf numFmtId="0" fontId="5" fillId="0" borderId="2" xfId="0" applyFont="1" applyBorder="1" applyAlignment="1"/>
    <xf numFmtId="0" fontId="5" fillId="0" borderId="2" xfId="0" applyFont="1" applyBorder="1" applyAlignment="1">
      <alignment horizontal="center"/>
    </xf>
    <xf numFmtId="0" fontId="8" fillId="2" borderId="3" xfId="0" applyFont="1" applyFill="1" applyBorder="1" applyAlignment="1">
      <alignment horizontal="center" wrapText="1"/>
    </xf>
    <xf numFmtId="0" fontId="9" fillId="0" borderId="3" xfId="0" applyFont="1" applyBorder="1" applyAlignment="1">
      <alignment wrapText="1"/>
    </xf>
    <xf numFmtId="0" fontId="5" fillId="0" borderId="0" xfId="0" applyFont="1"/>
    <xf numFmtId="2" fontId="3" fillId="3" borderId="4" xfId="0" applyNumberFormat="1" applyFont="1" applyFill="1" applyBorder="1" applyAlignment="1">
      <alignment horizontal="center" vertical="center" wrapText="1"/>
    </xf>
    <xf numFmtId="0" fontId="8" fillId="5" borderId="3" xfId="0" applyFont="1" applyFill="1" applyBorder="1" applyAlignment="1">
      <alignment horizontal="center" wrapText="1"/>
    </xf>
    <xf numFmtId="0" fontId="9" fillId="5" borderId="3" xfId="0" applyFont="1" applyFill="1" applyBorder="1" applyAlignment="1">
      <alignment wrapText="1"/>
    </xf>
    <xf numFmtId="0" fontId="5" fillId="5" borderId="4" xfId="0" applyFont="1" applyFill="1" applyBorder="1" applyAlignment="1">
      <alignment horizontal="center"/>
    </xf>
    <xf numFmtId="0" fontId="4" fillId="0" borderId="5" xfId="0" applyFont="1" applyBorder="1" applyAlignment="1">
      <alignment horizontal="center" vertical="center" wrapText="1"/>
    </xf>
    <xf numFmtId="0" fontId="5" fillId="5" borderId="3" xfId="0" applyFont="1" applyFill="1" applyBorder="1" applyAlignment="1">
      <alignment horizontal="center"/>
    </xf>
    <xf numFmtId="0" fontId="5" fillId="5" borderId="6" xfId="0" applyFont="1" applyFill="1" applyBorder="1" applyAlignment="1">
      <alignment horizontal="center"/>
    </xf>
    <xf numFmtId="0" fontId="4" fillId="0" borderId="6" xfId="0" applyFont="1" applyBorder="1" applyAlignment="1">
      <alignment horizontal="center" vertical="center" wrapText="1"/>
    </xf>
    <xf numFmtId="3" fontId="10" fillId="0" borderId="7" xfId="2" applyNumberFormat="1" applyFont="1" applyFill="1" applyBorder="1" applyAlignment="1">
      <alignment horizontal="right" vertical="top" wrapText="1"/>
    </xf>
    <xf numFmtId="3" fontId="10" fillId="0" borderId="8" xfId="0" applyNumberFormat="1" applyFont="1" applyFill="1" applyBorder="1" applyAlignment="1">
      <alignment horizontal="right" vertical="top" wrapText="1"/>
    </xf>
    <xf numFmtId="3" fontId="10" fillId="0" borderId="8" xfId="2" applyNumberFormat="1" applyFont="1" applyFill="1" applyBorder="1" applyAlignment="1">
      <alignment horizontal="right" vertical="top" wrapText="1"/>
    </xf>
    <xf numFmtId="3" fontId="10" fillId="0" borderId="0" xfId="0" applyNumberFormat="1" applyFont="1" applyFill="1" applyBorder="1" applyAlignment="1">
      <alignment horizontal="right" vertical="top" wrapText="1"/>
    </xf>
    <xf numFmtId="10" fontId="10" fillId="0" borderId="9" xfId="1" applyNumberFormat="1" applyFont="1" applyFill="1" applyBorder="1" applyAlignment="1">
      <alignment horizontal="right" vertical="top" wrapText="1"/>
    </xf>
    <xf numFmtId="0" fontId="6" fillId="0" borderId="6" xfId="0" applyFont="1" applyFill="1" applyBorder="1" applyAlignment="1">
      <alignment vertical="top" wrapText="1"/>
    </xf>
    <xf numFmtId="0" fontId="7" fillId="7" borderId="0" xfId="0" applyFont="1" applyFill="1" applyAlignment="1">
      <alignment horizontal="left" vertical="top"/>
    </xf>
    <xf numFmtId="3" fontId="11" fillId="0" borderId="10" xfId="0" applyNumberFormat="1" applyFont="1" applyFill="1" applyBorder="1" applyAlignment="1">
      <alignment horizontal="right" vertical="center"/>
    </xf>
    <xf numFmtId="3" fontId="11"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wrapText="1"/>
    </xf>
    <xf numFmtId="10" fontId="11" fillId="0" borderId="9" xfId="1" applyNumberFormat="1" applyFont="1" applyFill="1" applyBorder="1" applyAlignment="1">
      <alignment horizontal="right" vertical="center" wrapText="1"/>
    </xf>
    <xf numFmtId="0" fontId="6" fillId="8" borderId="3" xfId="0" applyFont="1" applyFill="1" applyBorder="1" applyAlignment="1">
      <alignment vertical="top" wrapText="1"/>
    </xf>
    <xf numFmtId="0" fontId="7" fillId="7" borderId="10" xfId="0" applyFont="1" applyFill="1" applyBorder="1" applyAlignment="1">
      <alignment horizontal="center" vertical="top"/>
    </xf>
    <xf numFmtId="0" fontId="7" fillId="7" borderId="0" xfId="0" applyFont="1" applyFill="1" applyBorder="1" applyAlignment="1">
      <alignment horizontal="center" vertical="top"/>
    </xf>
    <xf numFmtId="0" fontId="7" fillId="7" borderId="9" xfId="0" applyFont="1" applyFill="1" applyBorder="1" applyAlignment="1">
      <alignment horizontal="center" vertical="top"/>
    </xf>
    <xf numFmtId="0" fontId="5" fillId="0" borderId="0" xfId="0" quotePrefix="1" applyFont="1" applyAlignment="1">
      <alignment vertical="top" wrapText="1"/>
    </xf>
    <xf numFmtId="0" fontId="6" fillId="0" borderId="3" xfId="0" applyFont="1" applyFill="1" applyBorder="1" applyAlignment="1">
      <alignment vertical="top" wrapText="1"/>
    </xf>
    <xf numFmtId="0" fontId="5" fillId="7" borderId="0" xfId="0" applyFont="1" applyFill="1" applyBorder="1"/>
    <xf numFmtId="0" fontId="6" fillId="8" borderId="4" xfId="0" applyFont="1" applyFill="1" applyBorder="1" applyAlignment="1">
      <alignment vertical="top" wrapText="1"/>
    </xf>
    <xf numFmtId="0" fontId="6" fillId="0" borderId="3" xfId="0" applyFont="1" applyFill="1" applyBorder="1" applyAlignment="1">
      <alignment vertical="center" wrapText="1"/>
    </xf>
    <xf numFmtId="0" fontId="7" fillId="7" borderId="8" xfId="0" applyFont="1" applyFill="1" applyBorder="1" applyAlignment="1">
      <alignment horizontal="center" vertical="top"/>
    </xf>
    <xf numFmtId="0" fontId="5" fillId="7" borderId="8" xfId="0" applyFont="1" applyFill="1" applyBorder="1"/>
    <xf numFmtId="3" fontId="11" fillId="0" borderId="7" xfId="0" applyNumberFormat="1" applyFont="1" applyFill="1" applyBorder="1" applyAlignment="1">
      <alignment vertical="center"/>
    </xf>
    <xf numFmtId="3" fontId="11" fillId="0" borderId="8" xfId="0" applyNumberFormat="1" applyFont="1" applyFill="1" applyBorder="1" applyAlignment="1">
      <alignment vertical="center"/>
    </xf>
    <xf numFmtId="3" fontId="11" fillId="0" borderId="8" xfId="0" applyNumberFormat="1" applyFont="1" applyFill="1" applyBorder="1" applyAlignment="1">
      <alignment horizontal="right" vertical="center"/>
    </xf>
    <xf numFmtId="3" fontId="11" fillId="0" borderId="8" xfId="0" applyNumberFormat="1" applyFont="1" applyFill="1" applyBorder="1" applyAlignment="1">
      <alignment horizontal="right" vertical="top" wrapText="1"/>
    </xf>
    <xf numFmtId="10" fontId="11" fillId="0" borderId="11" xfId="1" applyNumberFormat="1" applyFont="1" applyFill="1" applyBorder="1" applyAlignment="1">
      <alignment horizontal="right" vertical="top" wrapText="1"/>
    </xf>
    <xf numFmtId="0" fontId="7" fillId="7" borderId="13" xfId="0" applyFont="1" applyFill="1" applyBorder="1" applyAlignment="1">
      <alignment horizontal="center" vertical="top"/>
    </xf>
    <xf numFmtId="0" fontId="5" fillId="7" borderId="13" xfId="0" applyFont="1" applyFill="1" applyBorder="1"/>
    <xf numFmtId="3" fontId="11" fillId="0" borderId="12" xfId="0" applyNumberFormat="1" applyFont="1" applyFill="1" applyBorder="1" applyAlignment="1">
      <alignment vertical="center"/>
    </xf>
    <xf numFmtId="3" fontId="11" fillId="0" borderId="13" xfId="0" applyNumberFormat="1" applyFont="1" applyFill="1" applyBorder="1" applyAlignment="1">
      <alignment vertical="center"/>
    </xf>
    <xf numFmtId="3" fontId="11" fillId="0" borderId="13" xfId="0" applyNumberFormat="1" applyFont="1" applyFill="1" applyBorder="1" applyAlignment="1">
      <alignment horizontal="right" vertical="center"/>
    </xf>
    <xf numFmtId="3" fontId="11" fillId="0" borderId="13" xfId="0" applyNumberFormat="1" applyFont="1" applyFill="1" applyBorder="1" applyAlignment="1">
      <alignment horizontal="right" vertical="top" wrapText="1"/>
    </xf>
    <xf numFmtId="10" fontId="11" fillId="0" borderId="14" xfId="1" applyNumberFormat="1" applyFont="1" applyFill="1" applyBorder="1" applyAlignment="1">
      <alignment horizontal="righ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8770E-82C3-4A6C-8167-32B7D4007E6C}">
  <dimension ref="A1:X24"/>
  <sheetViews>
    <sheetView tabSelected="1" zoomScale="70" zoomScaleNormal="70" workbookViewId="0">
      <pane xSplit="8" ySplit="4" topLeftCell="I5" activePane="bottomRight" state="frozen"/>
      <selection pane="topRight" activeCell="I1" sqref="I1"/>
      <selection pane="bottomLeft" activeCell="A5" sqref="A5"/>
      <selection pane="bottomRight" activeCell="K7" sqref="K7"/>
    </sheetView>
  </sheetViews>
  <sheetFormatPr defaultColWidth="8.77734375" defaultRowHeight="14.4" x14ac:dyDescent="0.3"/>
  <cols>
    <col min="1" max="1" width="49.21875" style="39" customWidth="1"/>
    <col min="2" max="2" width="16.44140625" style="39" hidden="1" customWidth="1"/>
    <col min="3" max="3" width="8.21875" style="39" hidden="1" customWidth="1"/>
    <col min="4" max="4" width="12.21875" style="39" hidden="1" customWidth="1"/>
    <col min="5" max="5" width="14.44140625" style="39" hidden="1" customWidth="1"/>
    <col min="6" max="7" width="16.77734375" style="39" hidden="1" customWidth="1"/>
    <col min="8" max="8" width="20.44140625" style="39" hidden="1" customWidth="1"/>
    <col min="9" max="10" width="18.5546875" style="39" customWidth="1"/>
    <col min="11" max="11" width="42" style="39" customWidth="1"/>
    <col min="12" max="12" width="12.5546875" style="39" customWidth="1"/>
    <col min="13" max="13" width="43.21875" style="33" customWidth="1"/>
    <col min="14" max="14" width="80.77734375" style="39" customWidth="1"/>
    <col min="15" max="15" width="116.44140625" style="39" customWidth="1"/>
    <col min="16" max="16" width="53" style="39" customWidth="1"/>
    <col min="17" max="17" width="12.21875" style="39" customWidth="1"/>
    <col min="18" max="18" width="17.5546875" style="39" customWidth="1"/>
    <col min="19" max="19" width="20.5546875" style="39" customWidth="1"/>
    <col min="20" max="20" width="16" style="39" customWidth="1"/>
    <col min="21" max="21" width="16.21875" style="39" customWidth="1"/>
    <col min="22" max="22" width="10.5546875" style="39" customWidth="1"/>
    <col min="23" max="23" width="8.77734375" style="39"/>
    <col min="24" max="24" width="10.5546875" style="39" customWidth="1"/>
    <col min="25" max="16384" width="8.77734375" style="39"/>
  </cols>
  <sheetData>
    <row r="1" spans="1:24" ht="18" x14ac:dyDescent="0.35">
      <c r="A1" s="34" t="s">
        <v>41</v>
      </c>
      <c r="B1" s="35"/>
      <c r="C1" s="35"/>
      <c r="D1" s="35"/>
      <c r="E1" s="35"/>
      <c r="F1" s="35"/>
      <c r="G1" s="35"/>
      <c r="H1" s="35"/>
      <c r="I1" s="34" t="s">
        <v>0</v>
      </c>
      <c r="J1" s="36"/>
      <c r="K1" s="36"/>
      <c r="L1" s="36"/>
      <c r="M1" s="36"/>
      <c r="N1" s="36"/>
      <c r="O1" s="36"/>
      <c r="P1" s="36"/>
      <c r="Q1" s="37" t="s">
        <v>1</v>
      </c>
      <c r="R1" s="37"/>
      <c r="S1" s="37"/>
      <c r="T1" s="37"/>
      <c r="U1" s="37"/>
      <c r="V1" s="37"/>
      <c r="W1" s="38"/>
      <c r="X1" s="38"/>
    </row>
    <row r="2" spans="1:24" ht="18" x14ac:dyDescent="0.35">
      <c r="A2" s="40" t="s">
        <v>2</v>
      </c>
      <c r="B2" s="40" t="s">
        <v>3</v>
      </c>
      <c r="C2" s="40" t="s">
        <v>4</v>
      </c>
      <c r="D2" s="40" t="s">
        <v>5</v>
      </c>
      <c r="E2" s="40" t="s">
        <v>6</v>
      </c>
      <c r="F2" s="40" t="s">
        <v>7</v>
      </c>
      <c r="G2" s="40" t="s">
        <v>8</v>
      </c>
      <c r="H2" s="40" t="s">
        <v>9</v>
      </c>
      <c r="I2" s="20" t="s">
        <v>10</v>
      </c>
      <c r="J2" s="20" t="s">
        <v>11</v>
      </c>
      <c r="K2" s="20" t="s">
        <v>12</v>
      </c>
      <c r="L2" s="23" t="s">
        <v>13</v>
      </c>
      <c r="M2" s="29" t="s">
        <v>14</v>
      </c>
      <c r="N2" s="26" t="s">
        <v>15</v>
      </c>
      <c r="O2" s="20" t="s">
        <v>16</v>
      </c>
      <c r="P2" s="20" t="s">
        <v>17</v>
      </c>
      <c r="Q2" s="41"/>
      <c r="R2" s="41"/>
      <c r="S2" s="41"/>
      <c r="T2" s="41"/>
      <c r="U2" s="41"/>
      <c r="V2" s="41"/>
      <c r="W2" s="42"/>
      <c r="X2" s="43" t="s">
        <v>18</v>
      </c>
    </row>
    <row r="3" spans="1:24" x14ac:dyDescent="0.3">
      <c r="A3" s="44"/>
      <c r="B3" s="44"/>
      <c r="C3" s="44"/>
      <c r="D3" s="44"/>
      <c r="E3" s="44"/>
      <c r="F3" s="44"/>
      <c r="G3" s="44"/>
      <c r="H3" s="44"/>
      <c r="I3" s="21"/>
      <c r="J3" s="21"/>
      <c r="K3" s="21"/>
      <c r="L3" s="24"/>
      <c r="M3" s="30"/>
      <c r="N3" s="27"/>
      <c r="O3" s="21"/>
      <c r="P3" s="21"/>
      <c r="Q3" s="45" t="s">
        <v>19</v>
      </c>
      <c r="R3" s="45" t="s">
        <v>20</v>
      </c>
      <c r="S3" s="45" t="s">
        <v>21</v>
      </c>
      <c r="T3" s="45" t="s">
        <v>22</v>
      </c>
      <c r="U3" s="45" t="s">
        <v>23</v>
      </c>
      <c r="V3" s="45" t="s">
        <v>24</v>
      </c>
      <c r="W3" s="45" t="s">
        <v>25</v>
      </c>
      <c r="X3" s="46"/>
    </row>
    <row r="4" spans="1:24" ht="69" x14ac:dyDescent="0.3">
      <c r="A4" s="47"/>
      <c r="B4" s="47"/>
      <c r="C4" s="47"/>
      <c r="D4" s="47"/>
      <c r="E4" s="47"/>
      <c r="F4" s="47"/>
      <c r="G4" s="47"/>
      <c r="H4" s="47"/>
      <c r="I4" s="22"/>
      <c r="J4" s="22"/>
      <c r="K4" s="22"/>
      <c r="L4" s="25"/>
      <c r="M4" s="30"/>
      <c r="N4" s="28"/>
      <c r="O4" s="22"/>
      <c r="P4" s="22"/>
      <c r="Q4" s="1" t="s">
        <v>26</v>
      </c>
      <c r="R4" s="1" t="s">
        <v>27</v>
      </c>
      <c r="S4" s="1" t="s">
        <v>28</v>
      </c>
      <c r="T4" s="1" t="s">
        <v>29</v>
      </c>
      <c r="U4" s="1" t="s">
        <v>30</v>
      </c>
      <c r="V4" s="1" t="s">
        <v>31</v>
      </c>
      <c r="W4" s="1" t="s">
        <v>32</v>
      </c>
      <c r="X4" s="1" t="s">
        <v>33</v>
      </c>
    </row>
    <row r="5" spans="1:24" ht="28.8" x14ac:dyDescent="0.3">
      <c r="A5" s="2" t="s">
        <v>42</v>
      </c>
      <c r="B5" s="3" t="s">
        <v>43</v>
      </c>
      <c r="C5" s="3">
        <v>6055</v>
      </c>
      <c r="D5" s="4">
        <v>43166</v>
      </c>
      <c r="E5" s="4">
        <v>43137</v>
      </c>
      <c r="F5" s="3" t="s">
        <v>44</v>
      </c>
      <c r="G5" s="3" t="s">
        <v>106</v>
      </c>
      <c r="H5" s="4" t="s">
        <v>45</v>
      </c>
      <c r="I5" s="9"/>
      <c r="J5" s="9"/>
      <c r="K5" s="9"/>
      <c r="L5" s="9"/>
      <c r="M5" s="32"/>
      <c r="N5" s="9"/>
      <c r="O5" s="9"/>
      <c r="P5" s="9"/>
      <c r="Q5" s="48">
        <f>SUM(Q6:Q24)</f>
        <v>434545</v>
      </c>
      <c r="R5" s="49">
        <v>217272.73</v>
      </c>
      <c r="S5" s="50">
        <f>SUM(S6:S24)</f>
        <v>29330</v>
      </c>
      <c r="T5" s="50">
        <f>SUM(T6:T24)</f>
        <v>45359</v>
      </c>
      <c r="U5" s="50">
        <f>SUM(U6:U24)</f>
        <v>44410</v>
      </c>
      <c r="V5" s="51">
        <f>SUM(S5:U5)</f>
        <v>119099</v>
      </c>
      <c r="W5" s="51">
        <f>+R5-V5</f>
        <v>98173.73000000001</v>
      </c>
      <c r="X5" s="52">
        <f>+(S5+T5)/R5</f>
        <v>0.34375689945075022</v>
      </c>
    </row>
    <row r="6" spans="1:24" ht="25.8" x14ac:dyDescent="0.3">
      <c r="A6" s="53" t="s">
        <v>46</v>
      </c>
      <c r="B6" s="54"/>
      <c r="C6" s="9"/>
      <c r="D6" s="9"/>
      <c r="E6" s="9"/>
      <c r="F6" s="9"/>
      <c r="G6" s="9"/>
      <c r="H6" s="9"/>
      <c r="I6" s="9"/>
      <c r="J6" s="9"/>
      <c r="K6" s="9"/>
      <c r="L6" s="9"/>
      <c r="M6" s="32"/>
      <c r="N6" s="9"/>
      <c r="O6" s="9"/>
      <c r="P6" s="9"/>
      <c r="Q6" s="55">
        <v>110620</v>
      </c>
      <c r="R6" s="56">
        <f>$R$5*($Q6/$Q$5)</f>
        <v>55310.058549977563</v>
      </c>
      <c r="S6" s="57">
        <v>29330</v>
      </c>
      <c r="T6" s="57">
        <v>31609</v>
      </c>
      <c r="U6" s="57">
        <v>43855</v>
      </c>
      <c r="V6" s="58">
        <f>SUM(S6:U6)</f>
        <v>104794</v>
      </c>
      <c r="W6" s="58">
        <f>+R6-V6</f>
        <v>-49483.941450022437</v>
      </c>
      <c r="X6" s="59">
        <f>+(S6+T6)/R6</f>
        <v>1.1017706651844563</v>
      </c>
    </row>
    <row r="7" spans="1:24" ht="187.2" x14ac:dyDescent="0.3">
      <c r="A7" s="60" t="s">
        <v>34</v>
      </c>
      <c r="B7" s="9"/>
      <c r="C7" s="9"/>
      <c r="D7" s="9"/>
      <c r="E7" s="9"/>
      <c r="F7" s="9"/>
      <c r="G7" s="9"/>
      <c r="H7" s="9"/>
      <c r="I7" s="5" t="s">
        <v>47</v>
      </c>
      <c r="J7" s="5" t="s">
        <v>48</v>
      </c>
      <c r="K7" s="6" t="s">
        <v>83</v>
      </c>
      <c r="L7" s="7" t="s">
        <v>125</v>
      </c>
      <c r="M7" s="31" t="s">
        <v>134</v>
      </c>
      <c r="N7" s="5" t="s">
        <v>76</v>
      </c>
      <c r="O7" s="5" t="s">
        <v>113</v>
      </c>
      <c r="P7" s="8" t="s">
        <v>107</v>
      </c>
      <c r="Q7" s="61"/>
      <c r="R7" s="62"/>
      <c r="S7" s="62"/>
      <c r="T7" s="62"/>
      <c r="U7" s="62"/>
      <c r="V7" s="62"/>
      <c r="W7" s="62"/>
      <c r="X7" s="63"/>
    </row>
    <row r="8" spans="1:24" ht="154.5" customHeight="1" x14ac:dyDescent="0.3">
      <c r="A8" s="60" t="s">
        <v>35</v>
      </c>
      <c r="B8" s="9"/>
      <c r="C8" s="9"/>
      <c r="D8" s="9"/>
      <c r="E8" s="9"/>
      <c r="F8" s="9"/>
      <c r="G8" s="9"/>
      <c r="H8" s="9"/>
      <c r="I8" s="5" t="s">
        <v>49</v>
      </c>
      <c r="J8" s="5" t="s">
        <v>48</v>
      </c>
      <c r="K8" s="8" t="s">
        <v>139</v>
      </c>
      <c r="L8" s="7" t="s">
        <v>125</v>
      </c>
      <c r="M8" s="31" t="s">
        <v>50</v>
      </c>
      <c r="N8" s="5" t="s">
        <v>78</v>
      </c>
      <c r="O8" s="5" t="s">
        <v>115</v>
      </c>
      <c r="P8" s="5" t="s">
        <v>77</v>
      </c>
      <c r="Q8" s="61"/>
      <c r="R8" s="62"/>
      <c r="S8" s="62"/>
      <c r="T8" s="62"/>
      <c r="U8" s="62"/>
      <c r="V8" s="62"/>
      <c r="W8" s="62"/>
      <c r="X8" s="63"/>
    </row>
    <row r="9" spans="1:24" ht="85.8" customHeight="1" x14ac:dyDescent="0.3">
      <c r="A9" s="60" t="s">
        <v>36</v>
      </c>
      <c r="B9" s="9"/>
      <c r="C9" s="9"/>
      <c r="D9" s="9"/>
      <c r="E9" s="9"/>
      <c r="F9" s="9"/>
      <c r="G9" s="9"/>
      <c r="H9" s="9"/>
      <c r="I9" s="5" t="s">
        <v>51</v>
      </c>
      <c r="J9" s="5" t="s">
        <v>48</v>
      </c>
      <c r="K9" s="64" t="s">
        <v>140</v>
      </c>
      <c r="L9" s="7" t="s">
        <v>125</v>
      </c>
      <c r="M9" s="31" t="s">
        <v>120</v>
      </c>
      <c r="N9" s="5" t="s">
        <v>80</v>
      </c>
      <c r="O9" s="5" t="s">
        <v>81</v>
      </c>
      <c r="P9" s="5" t="s">
        <v>82</v>
      </c>
      <c r="Q9" s="61"/>
      <c r="R9" s="62"/>
      <c r="S9" s="62"/>
      <c r="T9" s="62"/>
      <c r="U9" s="62"/>
      <c r="V9" s="62"/>
      <c r="W9" s="62"/>
      <c r="X9" s="63"/>
    </row>
    <row r="10" spans="1:24" ht="244.8" x14ac:dyDescent="0.3">
      <c r="A10" s="60" t="s">
        <v>37</v>
      </c>
      <c r="B10" s="9"/>
      <c r="C10" s="9"/>
      <c r="D10" s="9"/>
      <c r="E10" s="9"/>
      <c r="F10" s="9"/>
      <c r="G10" s="9"/>
      <c r="H10" s="9"/>
      <c r="I10" s="5" t="s">
        <v>52</v>
      </c>
      <c r="J10" s="5" t="s">
        <v>48</v>
      </c>
      <c r="K10" s="5" t="s">
        <v>53</v>
      </c>
      <c r="L10" s="7" t="s">
        <v>126</v>
      </c>
      <c r="M10" s="31" t="s">
        <v>138</v>
      </c>
      <c r="N10" s="5" t="s">
        <v>141</v>
      </c>
      <c r="O10" s="5" t="s">
        <v>136</v>
      </c>
      <c r="P10" s="5" t="s">
        <v>54</v>
      </c>
      <c r="Q10" s="61"/>
      <c r="R10" s="62"/>
      <c r="S10" s="62"/>
      <c r="T10" s="62"/>
      <c r="U10" s="62"/>
      <c r="V10" s="62"/>
      <c r="W10" s="62"/>
      <c r="X10" s="63"/>
    </row>
    <row r="11" spans="1:24" ht="28.8" x14ac:dyDescent="0.3">
      <c r="A11" s="65" t="s">
        <v>55</v>
      </c>
      <c r="B11" s="9"/>
      <c r="C11" s="9"/>
      <c r="D11" s="9"/>
      <c r="E11" s="9"/>
      <c r="F11" s="9"/>
      <c r="G11" s="9"/>
      <c r="H11" s="9"/>
      <c r="I11" s="9"/>
      <c r="J11" s="9"/>
      <c r="K11" s="9"/>
      <c r="L11" s="9"/>
      <c r="M11" s="32"/>
      <c r="N11" s="9"/>
      <c r="O11" s="9"/>
      <c r="P11" s="9"/>
      <c r="Q11" s="57">
        <v>114000</v>
      </c>
      <c r="R11" s="56">
        <f>$R$5*($Q11/$Q$5)</f>
        <v>57000.060338975258</v>
      </c>
      <c r="S11" s="57">
        <v>0</v>
      </c>
      <c r="T11" s="57">
        <v>2269</v>
      </c>
      <c r="U11" s="57">
        <v>0</v>
      </c>
      <c r="V11" s="58">
        <f>SUM(S11:U11)</f>
        <v>2269</v>
      </c>
      <c r="W11" s="58">
        <f>+R11-V11</f>
        <v>54731.060338975258</v>
      </c>
      <c r="X11" s="59">
        <f>+(S11+T11)/R11</f>
        <v>3.9806975405050807E-2</v>
      </c>
    </row>
    <row r="12" spans="1:24" ht="331.2" x14ac:dyDescent="0.3">
      <c r="A12" s="60" t="s">
        <v>38</v>
      </c>
      <c r="B12" s="9"/>
      <c r="C12" s="9"/>
      <c r="D12" s="9"/>
      <c r="E12" s="9"/>
      <c r="F12" s="9"/>
      <c r="G12" s="9"/>
      <c r="H12" s="18"/>
      <c r="I12" s="5" t="s">
        <v>56</v>
      </c>
      <c r="J12" s="5" t="s">
        <v>57</v>
      </c>
      <c r="K12" s="5" t="s">
        <v>85</v>
      </c>
      <c r="L12" s="7" t="s">
        <v>137</v>
      </c>
      <c r="M12" s="31" t="s">
        <v>117</v>
      </c>
      <c r="N12" s="5" t="s">
        <v>142</v>
      </c>
      <c r="O12" s="5" t="s">
        <v>114</v>
      </c>
      <c r="P12" s="5" t="s">
        <v>84</v>
      </c>
      <c r="Q12" s="61"/>
      <c r="R12" s="62"/>
      <c r="S12" s="62"/>
      <c r="T12" s="62"/>
      <c r="U12" s="62"/>
      <c r="V12" s="62"/>
      <c r="W12" s="62"/>
      <c r="X12" s="63"/>
    </row>
    <row r="13" spans="1:24" ht="172.8" x14ac:dyDescent="0.3">
      <c r="A13" s="60" t="s">
        <v>58</v>
      </c>
      <c r="B13" s="9"/>
      <c r="C13" s="9"/>
      <c r="D13" s="9"/>
      <c r="E13" s="9"/>
      <c r="F13" s="9"/>
      <c r="G13" s="9"/>
      <c r="H13" s="18"/>
      <c r="I13" s="5" t="s">
        <v>59</v>
      </c>
      <c r="J13" s="5" t="s">
        <v>60</v>
      </c>
      <c r="K13" s="10" t="s">
        <v>86</v>
      </c>
      <c r="L13" s="7" t="s">
        <v>127</v>
      </c>
      <c r="M13" s="31" t="s">
        <v>50</v>
      </c>
      <c r="N13" s="5" t="s">
        <v>143</v>
      </c>
      <c r="O13" s="5" t="s">
        <v>88</v>
      </c>
      <c r="P13" s="5" t="s">
        <v>87</v>
      </c>
      <c r="Q13" s="61"/>
      <c r="R13" s="62"/>
      <c r="S13" s="62"/>
      <c r="T13" s="62"/>
      <c r="U13" s="62"/>
      <c r="V13" s="62"/>
      <c r="W13" s="62"/>
      <c r="X13" s="63"/>
    </row>
    <row r="14" spans="1:24" ht="144" x14ac:dyDescent="0.3">
      <c r="A14" s="60" t="s">
        <v>61</v>
      </c>
      <c r="B14" s="9"/>
      <c r="C14" s="9"/>
      <c r="D14" s="9"/>
      <c r="E14" s="9"/>
      <c r="F14" s="9"/>
      <c r="G14" s="9"/>
      <c r="H14" s="18"/>
      <c r="I14" s="5" t="s">
        <v>62</v>
      </c>
      <c r="J14" s="5" t="s">
        <v>48</v>
      </c>
      <c r="K14" s="5" t="s">
        <v>108</v>
      </c>
      <c r="L14" s="7" t="s">
        <v>125</v>
      </c>
      <c r="M14" s="31" t="s">
        <v>133</v>
      </c>
      <c r="N14" s="5" t="s">
        <v>144</v>
      </c>
      <c r="O14" s="11" t="s">
        <v>109</v>
      </c>
      <c r="P14" s="12" t="s">
        <v>89</v>
      </c>
      <c r="Q14" s="61"/>
      <c r="R14" s="62"/>
      <c r="S14" s="62"/>
      <c r="T14" s="62"/>
      <c r="U14" s="62"/>
      <c r="V14" s="62"/>
      <c r="W14" s="62"/>
      <c r="X14" s="63"/>
    </row>
    <row r="15" spans="1:24" ht="86.4" x14ac:dyDescent="0.3">
      <c r="A15" s="60" t="s">
        <v>63</v>
      </c>
      <c r="B15" s="9"/>
      <c r="C15" s="9"/>
      <c r="D15" s="9"/>
      <c r="E15" s="9"/>
      <c r="F15" s="9"/>
      <c r="G15" s="9"/>
      <c r="H15" s="18"/>
      <c r="I15" s="13" t="s">
        <v>64</v>
      </c>
      <c r="J15" s="14" t="s">
        <v>48</v>
      </c>
      <c r="K15" s="5" t="s">
        <v>53</v>
      </c>
      <c r="L15" s="7" t="s">
        <v>125</v>
      </c>
      <c r="M15" s="31" t="s">
        <v>90</v>
      </c>
      <c r="N15" s="14" t="s">
        <v>91</v>
      </c>
      <c r="O15" s="15" t="s">
        <v>92</v>
      </c>
      <c r="P15" s="15"/>
      <c r="Q15" s="61"/>
      <c r="R15" s="62"/>
      <c r="S15" s="62"/>
      <c r="T15" s="62"/>
      <c r="U15" s="62"/>
      <c r="V15" s="62"/>
      <c r="W15" s="62"/>
      <c r="X15" s="63"/>
    </row>
    <row r="16" spans="1:24" ht="25.8" x14ac:dyDescent="0.3">
      <c r="A16" s="65" t="s">
        <v>65</v>
      </c>
      <c r="B16" s="9"/>
      <c r="C16" s="9"/>
      <c r="D16" s="9"/>
      <c r="E16" s="9"/>
      <c r="F16" s="9"/>
      <c r="G16" s="9"/>
      <c r="H16" s="9"/>
      <c r="I16" s="16"/>
      <c r="J16" s="16"/>
      <c r="K16" s="16"/>
      <c r="L16" s="17"/>
      <c r="N16" s="16"/>
      <c r="O16" s="16"/>
      <c r="P16" s="16"/>
      <c r="Q16" s="55">
        <v>87000</v>
      </c>
      <c r="R16" s="56">
        <f>$R$5*($Q16/$Q$5)</f>
        <v>43500.046048165321</v>
      </c>
      <c r="S16" s="57">
        <v>0</v>
      </c>
      <c r="T16" s="57">
        <v>0</v>
      </c>
      <c r="U16" s="57">
        <v>0</v>
      </c>
      <c r="V16" s="58">
        <f>SUM(S16:U16)</f>
        <v>0</v>
      </c>
      <c r="W16" s="58">
        <f>+R16-V16</f>
        <v>43500.046048165321</v>
      </c>
      <c r="X16" s="59">
        <f>+(S16+T16)/R16</f>
        <v>0</v>
      </c>
    </row>
    <row r="17" spans="1:24" ht="345.6" x14ac:dyDescent="0.3">
      <c r="A17" s="60" t="s">
        <v>66</v>
      </c>
      <c r="B17" s="9"/>
      <c r="C17" s="9"/>
      <c r="D17" s="9"/>
      <c r="E17" s="9"/>
      <c r="F17" s="9"/>
      <c r="G17" s="9"/>
      <c r="H17" s="18"/>
      <c r="I17" s="5" t="s">
        <v>67</v>
      </c>
      <c r="J17" s="5" t="s">
        <v>48</v>
      </c>
      <c r="K17" s="5" t="s">
        <v>110</v>
      </c>
      <c r="L17" s="7" t="s">
        <v>132</v>
      </c>
      <c r="M17" s="31" t="s">
        <v>131</v>
      </c>
      <c r="N17" s="5" t="s">
        <v>94</v>
      </c>
      <c r="O17" s="5" t="s">
        <v>118</v>
      </c>
      <c r="P17" s="5" t="s">
        <v>93</v>
      </c>
      <c r="Q17" s="61"/>
      <c r="R17" s="62"/>
      <c r="S17" s="62"/>
      <c r="T17" s="62"/>
      <c r="U17" s="62"/>
      <c r="V17" s="62"/>
      <c r="W17" s="62"/>
      <c r="X17" s="63"/>
    </row>
    <row r="18" spans="1:24" ht="187.2" x14ac:dyDescent="0.3">
      <c r="A18" s="60" t="s">
        <v>68</v>
      </c>
      <c r="B18" s="9"/>
      <c r="C18" s="9"/>
      <c r="D18" s="9"/>
      <c r="E18" s="9"/>
      <c r="F18" s="9"/>
      <c r="G18" s="9"/>
      <c r="H18" s="18"/>
      <c r="I18" s="5" t="s">
        <v>59</v>
      </c>
      <c r="J18" s="5" t="s">
        <v>48</v>
      </c>
      <c r="K18" s="5" t="s">
        <v>111</v>
      </c>
      <c r="L18" s="7" t="s">
        <v>125</v>
      </c>
      <c r="M18" s="31" t="s">
        <v>50</v>
      </c>
      <c r="N18" s="5" t="s">
        <v>95</v>
      </c>
      <c r="O18" s="5" t="s">
        <v>112</v>
      </c>
      <c r="P18" s="5" t="s">
        <v>96</v>
      </c>
      <c r="Q18" s="61"/>
      <c r="R18" s="62"/>
      <c r="S18" s="62"/>
      <c r="T18" s="62"/>
      <c r="U18" s="62"/>
      <c r="V18" s="62"/>
      <c r="W18" s="62"/>
      <c r="X18" s="63"/>
    </row>
    <row r="19" spans="1:24" ht="300.75" customHeight="1" x14ac:dyDescent="0.3">
      <c r="A19" s="60" t="s">
        <v>69</v>
      </c>
      <c r="B19" s="9"/>
      <c r="C19" s="9"/>
      <c r="D19" s="9"/>
      <c r="E19" s="9"/>
      <c r="F19" s="9"/>
      <c r="G19" s="9"/>
      <c r="H19" s="9"/>
      <c r="I19" s="5" t="s">
        <v>70</v>
      </c>
      <c r="J19" s="5" t="s">
        <v>48</v>
      </c>
      <c r="K19" s="5" t="s">
        <v>119</v>
      </c>
      <c r="L19" s="7" t="s">
        <v>125</v>
      </c>
      <c r="M19" s="31" t="s">
        <v>97</v>
      </c>
      <c r="N19" s="5" t="s">
        <v>98</v>
      </c>
      <c r="O19" s="5" t="s">
        <v>99</v>
      </c>
      <c r="P19" s="5" t="s">
        <v>103</v>
      </c>
      <c r="Q19" s="61"/>
      <c r="R19" s="62"/>
      <c r="S19" s="62"/>
      <c r="T19" s="62"/>
      <c r="U19" s="62"/>
      <c r="V19" s="62"/>
      <c r="W19" s="62"/>
      <c r="X19" s="63"/>
    </row>
    <row r="20" spans="1:24" ht="25.8" x14ac:dyDescent="0.3">
      <c r="A20" s="65" t="s">
        <v>71</v>
      </c>
      <c r="B20" s="9"/>
      <c r="C20" s="9"/>
      <c r="D20" s="9"/>
      <c r="E20" s="9"/>
      <c r="F20" s="9"/>
      <c r="G20" s="9"/>
      <c r="H20" s="9"/>
      <c r="I20" s="18"/>
      <c r="J20" s="18"/>
      <c r="K20" s="18"/>
      <c r="L20" s="19"/>
      <c r="N20" s="18"/>
      <c r="O20" s="18"/>
      <c r="P20" s="18"/>
      <c r="Q20" s="55">
        <v>76000</v>
      </c>
      <c r="R20" s="56">
        <f>$R$5*($Q20/$Q$5)</f>
        <v>38000.040225983503</v>
      </c>
      <c r="S20" s="57">
        <v>0</v>
      </c>
      <c r="T20" s="57">
        <v>0</v>
      </c>
      <c r="U20" s="57">
        <v>0</v>
      </c>
      <c r="V20" s="58">
        <f>SUM(S20:U20)</f>
        <v>0</v>
      </c>
      <c r="W20" s="58">
        <f>+R20-V20</f>
        <v>38000.040225983503</v>
      </c>
      <c r="X20" s="59">
        <f>+(S20+T20)/R20</f>
        <v>0</v>
      </c>
    </row>
    <row r="21" spans="1:24" ht="158.4" x14ac:dyDescent="0.3">
      <c r="A21" s="60" t="s">
        <v>72</v>
      </c>
      <c r="B21" s="62"/>
      <c r="C21" s="62"/>
      <c r="D21" s="62"/>
      <c r="E21" s="62"/>
      <c r="F21" s="62"/>
      <c r="G21" s="62"/>
      <c r="H21" s="66"/>
      <c r="I21" s="5" t="s">
        <v>73</v>
      </c>
      <c r="J21" s="5" t="s">
        <v>48</v>
      </c>
      <c r="K21" s="5" t="s">
        <v>100</v>
      </c>
      <c r="L21" s="7" t="s">
        <v>125</v>
      </c>
      <c r="M21" s="31" t="s">
        <v>50</v>
      </c>
      <c r="N21" s="5" t="s">
        <v>101</v>
      </c>
      <c r="O21" s="5" t="s">
        <v>105</v>
      </c>
      <c r="P21" s="5" t="s">
        <v>102</v>
      </c>
      <c r="Q21" s="61"/>
      <c r="R21" s="62"/>
      <c r="S21" s="62"/>
      <c r="T21" s="62"/>
      <c r="U21" s="62"/>
      <c r="V21" s="62"/>
      <c r="W21" s="62"/>
      <c r="X21" s="63"/>
    </row>
    <row r="22" spans="1:24" ht="225" customHeight="1" x14ac:dyDescent="0.3">
      <c r="A22" s="67" t="s">
        <v>74</v>
      </c>
      <c r="B22" s="62"/>
      <c r="C22" s="62"/>
      <c r="D22" s="62"/>
      <c r="E22" s="62"/>
      <c r="F22" s="62"/>
      <c r="G22" s="62"/>
      <c r="H22" s="66"/>
      <c r="I22" s="5" t="s">
        <v>75</v>
      </c>
      <c r="J22" s="5" t="s">
        <v>48</v>
      </c>
      <c r="K22" s="5" t="s">
        <v>121</v>
      </c>
      <c r="L22" s="7" t="s">
        <v>125</v>
      </c>
      <c r="M22" s="31" t="s">
        <v>145</v>
      </c>
      <c r="N22" s="5" t="s">
        <v>104</v>
      </c>
      <c r="O22" s="5" t="s">
        <v>123</v>
      </c>
      <c r="P22" s="5" t="s">
        <v>122</v>
      </c>
      <c r="Q22" s="61"/>
      <c r="R22" s="62"/>
      <c r="S22" s="62"/>
      <c r="T22" s="62"/>
      <c r="U22" s="62"/>
      <c r="V22" s="62"/>
      <c r="W22" s="62"/>
      <c r="X22" s="63"/>
    </row>
    <row r="23" spans="1:24" ht="25.8" x14ac:dyDescent="0.3">
      <c r="A23" s="68" t="s">
        <v>39</v>
      </c>
      <c r="B23" s="69"/>
      <c r="C23" s="69"/>
      <c r="D23" s="69"/>
      <c r="E23" s="69"/>
      <c r="F23" s="69"/>
      <c r="G23" s="69"/>
      <c r="H23" s="70"/>
      <c r="I23" s="70"/>
      <c r="J23" s="70"/>
      <c r="K23" s="70"/>
      <c r="L23" s="70"/>
      <c r="N23" s="70"/>
      <c r="O23" s="70"/>
      <c r="P23" s="70"/>
      <c r="Q23" s="71">
        <v>19925</v>
      </c>
      <c r="R23" s="72">
        <f>$R$5*($Q23/$Q$5)</f>
        <v>9962.510546088437</v>
      </c>
      <c r="S23" s="73">
        <v>0</v>
      </c>
      <c r="T23" s="73">
        <v>0</v>
      </c>
      <c r="U23" s="73">
        <v>0</v>
      </c>
      <c r="V23" s="74">
        <f>SUM(S23:U23)</f>
        <v>0</v>
      </c>
      <c r="W23" s="74">
        <f>+R23-V23</f>
        <v>9962.510546088437</v>
      </c>
      <c r="X23" s="75">
        <f>+(S23+T23)/R23</f>
        <v>0</v>
      </c>
    </row>
    <row r="24" spans="1:24" ht="25.8" x14ac:dyDescent="0.3">
      <c r="A24" s="68" t="s">
        <v>40</v>
      </c>
      <c r="B24" s="76"/>
      <c r="C24" s="76"/>
      <c r="D24" s="76"/>
      <c r="E24" s="76"/>
      <c r="F24" s="76"/>
      <c r="G24" s="76"/>
      <c r="H24" s="77"/>
      <c r="I24" s="77"/>
      <c r="J24" s="77"/>
      <c r="K24" s="77"/>
      <c r="L24" s="77"/>
      <c r="N24" s="77"/>
      <c r="O24" s="77"/>
      <c r="P24" s="77"/>
      <c r="Q24" s="78">
        <v>27000</v>
      </c>
      <c r="R24" s="79">
        <f>$R$5*($Q24/$Q$5)</f>
        <v>13500.014290809928</v>
      </c>
      <c r="S24" s="80">
        <v>0</v>
      </c>
      <c r="T24" s="80">
        <v>11481</v>
      </c>
      <c r="U24" s="80">
        <v>555</v>
      </c>
      <c r="V24" s="81">
        <f>SUM(S24:U24)</f>
        <v>12036</v>
      </c>
      <c r="W24" s="81">
        <f>+R24-V24</f>
        <v>1464.0142908099278</v>
      </c>
      <c r="X24" s="82">
        <f>+(S24+T24)/R24</f>
        <v>0.85044354418318191</v>
      </c>
    </row>
  </sheetData>
  <mergeCells count="20">
    <mergeCell ref="I2:I4"/>
    <mergeCell ref="J2:J4"/>
    <mergeCell ref="K2:K4"/>
    <mergeCell ref="L2:L4"/>
    <mergeCell ref="M2:M4"/>
    <mergeCell ref="A1:H1"/>
    <mergeCell ref="I1:P1"/>
    <mergeCell ref="Q1:X1"/>
    <mergeCell ref="A2:A4"/>
    <mergeCell ref="B2:B4"/>
    <mergeCell ref="C2:C4"/>
    <mergeCell ref="D2:D4"/>
    <mergeCell ref="E2:E4"/>
    <mergeCell ref="F2:F4"/>
    <mergeCell ref="G2:G4"/>
    <mergeCell ref="N2:N4"/>
    <mergeCell ref="O2:O4"/>
    <mergeCell ref="P2:P4"/>
    <mergeCell ref="X2:X3"/>
    <mergeCell ref="H2:H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UndpOUCode xmlns="1ed4137b-41b2-488b-8250-6d369ec27664">BDI</UndpOUCode>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BDI</TermName>
          <TermId xmlns="http://schemas.microsoft.com/office/infopath/2007/PartnerControls">f9feb202-df34-4b8a-8dc4-5a622eda4141</TermId>
        </TermInfo>
      </Terms>
    </gc6531b704974d528487414686b72f6f>
    <UndpDocID xmlns="1ed4137b-41b2-488b-8250-6d369ec27664" xsi:nil="true"/>
    <b6db62fdefd74bd188b0c1cc54de5bcf xmlns="1ed4137b-41b2-488b-8250-6d369ec27664">
      <Terms xmlns="http://schemas.microsoft.com/office/infopath/2007/PartnerControls"/>
    </b6db62fdefd74bd188b0c1cc54de5bcf>
    <Document_x0020_Coverage_x0020_Period_x0020_Start_x0020_Date xmlns="f1161f5b-24a3-4c2d-bc81-44cb9325e8ee">2019-07-01T04:00:00+00:00</Document_x0020_Coverage_x0020_Period_x0020_Start_x0020_Date>
    <UNDPSummary xmlns="f1161f5b-24a3-4c2d-bc81-44cb9325e8ee" xsi:nil="true"/>
    <Outcome1 xmlns="f1161f5b-24a3-4c2d-bc81-44cb9325e8ee">00098828</Outcome1>
    <UNDPCountryTaxHTField0 xmlns="1ed4137b-41b2-488b-8250-6d369ec27664">
      <Terms xmlns="http://schemas.microsoft.com/office/infopath/2007/PartnerControls">
        <TermInfo xmlns="http://schemas.microsoft.com/office/infopath/2007/PartnerControls">
          <TermName xmlns="http://schemas.microsoft.com/office/infopath/2007/PartnerControls">Countries</TermName>
          <TermId xmlns="http://schemas.microsoft.com/office/infopath/2007/PartnerControls">2f9ec5a1-3eec-45d6-8645-ed5d87180aba</TermId>
        </TermInfo>
      </Terms>
    </UNDPCountryTaxHTField0>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c4e2ab2cc9354bbf9064eeb465a566ea xmlns="1ed4137b-41b2-488b-8250-6d369ec27664">
      <Terms xmlns="http://schemas.microsoft.com/office/infopath/2007/PartnerControls"/>
    </c4e2ab2cc9354bbf9064eeb465a566ea>
    <Project_x0020_Manager xmlns="f1161f5b-24a3-4c2d-bc81-44cb9325e8ee" xsi:nil="true"/>
    <_dlc_DocId xmlns="f1161f5b-24a3-4c2d-bc81-44cb9325e8ee">ATLASPDC-4-120890</_dlc_DocId>
    <TaxCatchAll xmlns="1ed4137b-41b2-488b-8250-6d369ec27664">
      <Value>1112</Value>
      <Value>763</Value>
      <Value>1183</Value>
      <Value>1114</Value>
      <Value>296</Value>
      <Value>1</Value>
    </TaxCatchAll>
    <_Publisher xmlns="http://schemas.microsoft.com/sharepoint/v3/fields" xsi:nil="true"/>
    <UndpDocStatus xmlns="1ed4137b-41b2-488b-8250-6d369ec27664">Approved</UndpDocStatus>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Document_x0020_Coverage_x0020_Period_x0020_End_x0020_Date xmlns="f1161f5b-24a3-4c2d-bc81-44cb9325e8ee">2019-12-31T05:00:00+00:00</Document_x0020_Coverage_x0020_Period_x0020_End_x0020_Date>
    <Project_x0020_Number xmlns="f1161f5b-24a3-4c2d-bc81-44cb9325e8ee" xsi:nil="true"/>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UNDPDocumentCategoryTaxHTField0 xmlns="1ed4137b-41b2-488b-8250-6d369ec27664">
      <Terms xmlns="http://schemas.microsoft.com/office/infopath/2007/PartnerControls"/>
    </UNDPDocumentCategoryTaxHTField0>
    <UndpDocFormat xmlns="1ed4137b-41b2-488b-8250-6d369ec27664" xsi:nil="true"/>
    <UNDPPublishedDate xmlns="f1161f5b-24a3-4c2d-bc81-44cb9325e8ee">2020-07-01T08:00:00+00:00</UNDPPublishedDate>
    <UndpClassificationLevel xmlns="1ed4137b-41b2-488b-8250-6d369ec27664">Public</UndpClassificationLevel>
    <UndpIsTemplate xmlns="1ed4137b-41b2-488b-8250-6d369ec27664">No</UndpIsTemplate>
    <PDC_x0020_Document_x0020_Category xmlns="f1161f5b-24a3-4c2d-bc81-44cb9325e8ee">Project</PDC_x0020_Document_x0020_Category>
    <UndpDocTypeMMTaxHTField0 xmlns="1ed4137b-41b2-488b-8250-6d369ec27664">
      <Terms xmlns="http://schemas.microsoft.com/office/infopath/2007/PartnerControls"/>
    </UndpDocTypeMMTaxHTField0>
    <UndpProjectNo xmlns="1ed4137b-41b2-488b-8250-6d369ec27664">00095771</UndpProjectNo>
    <_dlc_DocIdUrl xmlns="f1161f5b-24a3-4c2d-bc81-44cb9325e8ee">
      <Url>https://info.undp.org/docs/pdc/_layouts/DocIdRedir.aspx?ID=ATLASPDC-4-120890</Url>
      <Description>ATLASPDC-4-120890</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C7D1368F-3AE9-4B17-98BF-EDE65FA2AE21}"/>
</file>

<file path=customXml/itemProps2.xml><?xml version="1.0" encoding="utf-8"?>
<ds:datastoreItem xmlns:ds="http://schemas.openxmlformats.org/officeDocument/2006/customXml" ds:itemID="{9DB6B6D4-D5DB-4E99-8D37-51C3E9F60E45}"/>
</file>

<file path=customXml/itemProps3.xml><?xml version="1.0" encoding="utf-8"?>
<ds:datastoreItem xmlns:ds="http://schemas.openxmlformats.org/officeDocument/2006/customXml" ds:itemID="{1D5B9194-0FE2-41BA-9E5C-A76A9D7D23D2}"/>
</file>

<file path=customXml/itemProps4.xml><?xml version="1.0" encoding="utf-8"?>
<ds:datastoreItem xmlns:ds="http://schemas.openxmlformats.org/officeDocument/2006/customXml" ds:itemID="{2F92AD44-A275-4D5E-B34E-AC5A9A5BE771}"/>
</file>

<file path=customXml/itemProps5.xml><?xml version="1.0" encoding="utf-8"?>
<ds:datastoreItem xmlns:ds="http://schemas.openxmlformats.org/officeDocument/2006/customXml" ds:itemID="{8429536A-A818-44CE-A807-3B147BA27A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Luzmila Lambrano</dc:creator>
  <cp:lastModifiedBy>Autre</cp:lastModifiedBy>
  <dcterms:created xsi:type="dcterms:W3CDTF">2019-12-10T20:14:13Z</dcterms:created>
  <dcterms:modified xsi:type="dcterms:W3CDTF">2020-02-04T09:04:11Z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PCountry">
    <vt:lpwstr>1114;#Countries|2f9ec5a1-3eec-45d6-8645-ed5d87180aba</vt:lpwstr>
  </property>
  <property fmtid="{D5CDD505-2E9C-101B-9397-08002B2CF9AE}" pid="3" name="UndpDocTypeMM">
    <vt:lpwstr/>
  </property>
  <property fmtid="{D5CDD505-2E9C-101B-9397-08002B2CF9AE}" pid="4" name="UNDPDocumentCategory">
    <vt:lpwstr/>
  </property>
  <property fmtid="{D5CDD505-2E9C-101B-9397-08002B2CF9AE}" pid="5" name="ContentTypeId">
    <vt:lpwstr>0x010100F075C04BA242A84ABD3293E3AD35CDA400AB50428DC784B44FAACCAA5FAE40C0590045B5E632B552204ABF0E616DD66BDA0F</vt:lpwstr>
  </property>
  <property fmtid="{D5CDD505-2E9C-101B-9397-08002B2CF9AE}" pid="6" name="UN Languages">
    <vt:lpwstr>1;#English|7f98b732-4b5b-4b70-ba90-a0eff09b5d2d</vt:lpwstr>
  </property>
  <property fmtid="{D5CDD505-2E9C-101B-9397-08002B2CF9AE}" pid="7" name="Operating Unit0">
    <vt:lpwstr>1183;#BDI|f9feb202-df34-4b8a-8dc4-5a622eda4141</vt:lpwstr>
  </property>
  <property fmtid="{D5CDD505-2E9C-101B-9397-08002B2CF9AE}" pid="8" name="Atlas Document Status">
    <vt:lpwstr>763;#Draft|121d40a5-e62e-4d42-82e4-d6d12003de0a</vt:lpwstr>
  </property>
  <property fmtid="{D5CDD505-2E9C-101B-9397-08002B2CF9AE}" pid="9" name="_dlc_DocIdItemGuid">
    <vt:lpwstr>21b9d638-7f10-4fee-8d88-be9189885127</vt:lpwstr>
  </property>
  <property fmtid="{D5CDD505-2E9C-101B-9397-08002B2CF9AE}" pid="10" name="Atlas Document Type">
    <vt:lpwstr>1112;#Progress Report|03c70d0e-c75e-4cfb-8288-e692640ede14</vt:lpwstr>
  </property>
  <property fmtid="{D5CDD505-2E9C-101B-9397-08002B2CF9AE}" pid="11" name="UndpUnitMM">
    <vt:lpwstr/>
  </property>
  <property fmtid="{D5CDD505-2E9C-101B-9397-08002B2CF9AE}" pid="12" name="eRegFilingCodeMM">
    <vt:lpwstr/>
  </property>
  <property fmtid="{D5CDD505-2E9C-101B-9397-08002B2CF9AE}" pid="13" name="UNDPFocusAreas">
    <vt:lpwstr>296;#Environment and Energy|507850c5-118d-4c78-99b1-c760df552b10</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